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MR. STANLEY\Desktop\NEW F\E-GP PROPOSALS\Enterprise e-GP\Adamawa enterprise\"/>
    </mc:Choice>
  </mc:AlternateContent>
  <xr:revisionPtr revIDLastSave="0" documentId="8_{0C9168E1-B132-4F20-A034-366F8404EC0D}" xr6:coauthVersionLast="40" xr6:coauthVersionMax="40" xr10:uidLastSave="{00000000-0000-0000-0000-000000000000}"/>
  <bookViews>
    <workbookView xWindow="0" yWindow="0" windowWidth="16380" windowHeight="8190" activeTab="1" xr2:uid="{00000000-000D-0000-FFFF-FFFF00000000}"/>
  </bookViews>
  <sheets>
    <sheet name="Sheet1" sheetId="1" r:id="rId1"/>
    <sheet name="Sheet2" sheetId="2" r:id="rId2"/>
  </sheets>
  <calcPr calcId="181029"/>
</workbook>
</file>

<file path=xl/calcChain.xml><?xml version="1.0" encoding="utf-8"?>
<calcChain xmlns="http://schemas.openxmlformats.org/spreadsheetml/2006/main">
  <c r="B9" i="2" l="1"/>
  <c r="B8" i="2"/>
  <c r="B7" i="2"/>
  <c r="B6" i="2"/>
  <c r="B5" i="2"/>
  <c r="B4" i="2"/>
  <c r="B10" i="2" s="1"/>
  <c r="B3" i="2"/>
  <c r="F293" i="1"/>
  <c r="F288" i="1"/>
  <c r="F286" i="1"/>
  <c r="F281" i="1"/>
  <c r="F279" i="1"/>
  <c r="F277" i="1"/>
  <c r="F275" i="1"/>
  <c r="F274" i="1"/>
  <c r="F273" i="1"/>
  <c r="F272" i="1"/>
  <c r="F265" i="1"/>
  <c r="F264" i="1"/>
  <c r="F263" i="1"/>
  <c r="F262" i="1"/>
  <c r="F257" i="1"/>
  <c r="F254" i="1"/>
  <c r="F253" i="1"/>
  <c r="F252" i="1"/>
  <c r="F251" i="1"/>
  <c r="F250" i="1"/>
  <c r="F249" i="1"/>
  <c r="F240" i="1"/>
  <c r="F238" i="1"/>
  <c r="F236" i="1"/>
  <c r="F234" i="1"/>
  <c r="F232" i="1"/>
  <c r="F224" i="1"/>
  <c r="F223" i="1"/>
  <c r="F222" i="1"/>
  <c r="F221" i="1"/>
  <c r="F217" i="1"/>
  <c r="F216" i="1"/>
  <c r="F215" i="1"/>
  <c r="F214" i="1"/>
  <c r="F206" i="1"/>
  <c r="F204" i="1"/>
  <c r="F201" i="1"/>
  <c r="F198" i="1"/>
  <c r="F197" i="1"/>
  <c r="F196" i="1"/>
  <c r="F195" i="1"/>
  <c r="F194" i="1"/>
  <c r="F193" i="1"/>
  <c r="F190" i="1"/>
  <c r="F189" i="1"/>
  <c r="F188" i="1"/>
  <c r="F187" i="1"/>
  <c r="F184" i="1"/>
  <c r="F183" i="1"/>
  <c r="F182" i="1"/>
  <c r="F181" i="1"/>
  <c r="F180" i="1"/>
  <c r="F179" i="1"/>
  <c r="F176" i="1"/>
  <c r="F175" i="1"/>
  <c r="F174" i="1"/>
  <c r="F173" i="1"/>
  <c r="F172" i="1"/>
  <c r="F171" i="1"/>
  <c r="F168" i="1"/>
  <c r="F167" i="1"/>
  <c r="F166" i="1"/>
  <c r="F165" i="1"/>
  <c r="F164" i="1"/>
  <c r="F161" i="1"/>
  <c r="F160" i="1"/>
  <c r="F159" i="1"/>
  <c r="F158" i="1"/>
  <c r="F155" i="1"/>
  <c r="F154" i="1"/>
  <c r="F153" i="1"/>
  <c r="F152" i="1"/>
  <c r="F149" i="1"/>
  <c r="F148" i="1"/>
  <c r="F147" i="1"/>
  <c r="F146" i="1"/>
  <c r="F143" i="1"/>
  <c r="F142" i="1"/>
  <c r="F141" i="1"/>
  <c r="F140" i="1"/>
  <c r="F137" i="1"/>
  <c r="F136" i="1"/>
  <c r="F135" i="1"/>
  <c r="F134" i="1"/>
  <c r="F131" i="1"/>
  <c r="F130" i="1"/>
  <c r="F129" i="1"/>
  <c r="F128" i="1"/>
  <c r="F121" i="1"/>
  <c r="F119" i="1"/>
  <c r="F117" i="1"/>
  <c r="F115" i="1"/>
  <c r="F113" i="1"/>
  <c r="F111" i="1"/>
  <c r="F105" i="1"/>
  <c r="F103" i="1"/>
  <c r="F100" i="1"/>
  <c r="F98" i="1"/>
  <c r="F93" i="1"/>
  <c r="F90" i="1"/>
  <c r="N83" i="1"/>
  <c r="M83" i="1"/>
  <c r="L83" i="1"/>
  <c r="K83" i="1"/>
  <c r="J83" i="1"/>
  <c r="F83" i="1"/>
  <c r="C83" i="1"/>
  <c r="N81" i="1"/>
  <c r="M81" i="1"/>
  <c r="L81" i="1"/>
  <c r="K81" i="1"/>
  <c r="J81" i="1"/>
  <c r="C81" i="1"/>
  <c r="F81" i="1" s="1"/>
  <c r="N75" i="1"/>
  <c r="M75" i="1"/>
  <c r="L75" i="1"/>
  <c r="K75" i="1"/>
  <c r="J75" i="1"/>
  <c r="F75" i="1"/>
  <c r="C75" i="1"/>
  <c r="N73" i="1"/>
  <c r="M73" i="1"/>
  <c r="L73" i="1"/>
  <c r="K73" i="1"/>
  <c r="J73" i="1"/>
  <c r="C73" i="1"/>
  <c r="F73" i="1" s="1"/>
  <c r="N71" i="1"/>
  <c r="M71" i="1"/>
  <c r="L71" i="1"/>
  <c r="K71" i="1"/>
  <c r="J71" i="1"/>
  <c r="F71" i="1"/>
  <c r="C71" i="1"/>
  <c r="N69" i="1"/>
  <c r="M69" i="1"/>
  <c r="L69" i="1"/>
  <c r="K69" i="1"/>
  <c r="J69" i="1"/>
  <c r="C69" i="1"/>
  <c r="F69" i="1" s="1"/>
  <c r="N67" i="1"/>
  <c r="M67" i="1"/>
  <c r="L67" i="1"/>
  <c r="K67" i="1"/>
  <c r="J67" i="1"/>
  <c r="F67" i="1"/>
  <c r="C67" i="1"/>
  <c r="N65" i="1"/>
  <c r="M65" i="1"/>
  <c r="L65" i="1"/>
  <c r="K65" i="1"/>
  <c r="J65" i="1"/>
  <c r="C65" i="1"/>
  <c r="F65" i="1" s="1"/>
  <c r="N63" i="1"/>
  <c r="M63" i="1"/>
  <c r="L63" i="1"/>
  <c r="K63" i="1"/>
  <c r="J63" i="1"/>
  <c r="F63" i="1"/>
  <c r="C63" i="1"/>
  <c r="F55" i="1"/>
  <c r="F53" i="1"/>
  <c r="F48" i="1"/>
  <c r="F46" i="1"/>
  <c r="F44" i="1"/>
  <c r="F42" i="1"/>
  <c r="F39" i="1"/>
  <c r="F37" i="1"/>
  <c r="F35" i="1"/>
  <c r="F33" i="1"/>
  <c r="F31" i="1"/>
  <c r="F29" i="1"/>
  <c r="F26" i="1"/>
  <c r="F24" i="1"/>
  <c r="F22" i="1"/>
  <c r="F20" i="1"/>
  <c r="F18" i="1"/>
  <c r="F14" i="1"/>
  <c r="F11" i="1"/>
  <c r="N8" i="1"/>
  <c r="M8" i="1"/>
  <c r="L8" i="1"/>
  <c r="K8" i="1"/>
  <c r="J8" i="1"/>
  <c r="F8" i="1"/>
  <c r="C8" i="1"/>
  <c r="N5" i="1"/>
  <c r="M5" i="1"/>
  <c r="L5" i="1"/>
  <c r="K5" i="1"/>
  <c r="J5" i="1"/>
  <c r="C5" i="1"/>
  <c r="F5" i="1" s="1"/>
  <c r="F297" i="1" l="1"/>
</calcChain>
</file>

<file path=xl/sharedStrings.xml><?xml version="1.0" encoding="utf-8"?>
<sst xmlns="http://schemas.openxmlformats.org/spreadsheetml/2006/main" count="309" uniqueCount="157">
  <si>
    <t>MATERIALS SCHEDULE FOR PROPOSED BUILDING CONSTRUCTION</t>
  </si>
  <si>
    <t>LATERITE</t>
  </si>
  <si>
    <t>Imported laterite for filling</t>
  </si>
  <si>
    <t>Tipper (Trips)</t>
  </si>
  <si>
    <t>ROCK HARDCORE</t>
  </si>
  <si>
    <t>Imported rock hardcore for filling</t>
  </si>
  <si>
    <t>ANTI-TERMITE</t>
  </si>
  <si>
    <t>Diedrex 20 Anti-termite solution</t>
  </si>
  <si>
    <t>4Ltrs Gallon</t>
  </si>
  <si>
    <t>DAMP PROOF MEMBRANE</t>
  </si>
  <si>
    <t>Damp proof membrane, Water-proofing material.</t>
  </si>
  <si>
    <t>Rolls</t>
  </si>
  <si>
    <t>50KG BAGS CEMENT</t>
  </si>
  <si>
    <t>Blinding</t>
  </si>
  <si>
    <t>Bags</t>
  </si>
  <si>
    <t>Trench footing</t>
  </si>
  <si>
    <t>Column Bases</t>
  </si>
  <si>
    <t>Ground Beam</t>
  </si>
  <si>
    <t>Columns and Reinforced Concrete wall in substructure</t>
  </si>
  <si>
    <t>Beam; Superstructure</t>
  </si>
  <si>
    <t>Columns; Superstructure</t>
  </si>
  <si>
    <t>Upper Floors</t>
  </si>
  <si>
    <t>Roof Beam, Upstand Beam, Gutter Slab, Reinforced Concrete Parapet Wall and Concrete Fascia</t>
  </si>
  <si>
    <t>External and Internal Lintels</t>
  </si>
  <si>
    <t>Staircases concrete</t>
  </si>
  <si>
    <t>Blockwall Mortar; Substructure</t>
  </si>
  <si>
    <t>Blockwall Mortar; Superstructure</t>
  </si>
  <si>
    <t>Bedding &amp; Backing</t>
  </si>
  <si>
    <t>External and Internal Plastering</t>
  </si>
  <si>
    <t>CEMENT FOR POP WORKS</t>
  </si>
  <si>
    <t>Cement for External Screeding</t>
  </si>
  <si>
    <t>White POP Cement for Internal Wall/Surfaces and Uppler Floor Soffits Screeding</t>
  </si>
  <si>
    <t>SAND</t>
  </si>
  <si>
    <t>Sand for Concrete Works; Substructure</t>
  </si>
  <si>
    <t>Sand for Concrete Works; Superstructure</t>
  </si>
  <si>
    <t>Sand for Blockwall Mortar; Substructure</t>
  </si>
  <si>
    <t>Sand for Blockwall Mortar; Superstructure</t>
  </si>
  <si>
    <t>Sand for Plastering</t>
  </si>
  <si>
    <t>Sand for Backing</t>
  </si>
  <si>
    <t>Sand for Bedding</t>
  </si>
  <si>
    <t>Coarse Aggregate | Gravel</t>
  </si>
  <si>
    <t>Gravel for Concrete Work; Substructure</t>
  </si>
  <si>
    <t>Gravel for Concrete Work; Superstructure</t>
  </si>
  <si>
    <t>TIMBER WORKS</t>
  </si>
  <si>
    <t>EARTHWORK SUPPORT</t>
  </si>
  <si>
    <t>1x12'' Plank</t>
  </si>
  <si>
    <t>Pcs</t>
  </si>
  <si>
    <t>50 x 50mm (2 x 2 inches) Bracer to Earth work support</t>
  </si>
  <si>
    <t>FORMWORK</t>
  </si>
  <si>
    <t>Hardwood formwork; Substructure</t>
  </si>
  <si>
    <t>Hardwood formwork; Superstructure</t>
  </si>
  <si>
    <t>50 x 50mm (2 x 2 inches) Bracer to formwork; Substructure</t>
  </si>
  <si>
    <t>50 x 50mm (2 x 2 inches) Bracer to formwork; Superstructure</t>
  </si>
  <si>
    <t>ROOF TIMBER WORKS</t>
  </si>
  <si>
    <t>50 x 150mm (2 x 6 inches)</t>
  </si>
  <si>
    <t>50 x 100mm (2 x 4 inches)</t>
  </si>
  <si>
    <t>50 x 75mm (2 x 3 inches)</t>
  </si>
  <si>
    <t>50 x 50mm (2 x 2 inches)</t>
  </si>
  <si>
    <t>2 x 25mm (3/4 x 2 inches, Tar rods)</t>
  </si>
  <si>
    <t>25 x 300mm (1 x 12 inches, Fascia/Verge boards)</t>
  </si>
  <si>
    <t>REINFORCEMENT</t>
  </si>
  <si>
    <t>Reinforcements in Column bases;</t>
  </si>
  <si>
    <t>Type 1; 12mm diameter</t>
  </si>
  <si>
    <t>Lengths</t>
  </si>
  <si>
    <t>Type 2; 16mm diameter</t>
  </si>
  <si>
    <t>Type 3; 20mm diameter</t>
  </si>
  <si>
    <t>Type 4; 25mm diameter</t>
  </si>
  <si>
    <t>Reinforcements in Ground Beams;</t>
  </si>
  <si>
    <t>Reinforcements in Column starter &amp; Reinforced Concrete wall in substructure;</t>
  </si>
  <si>
    <t>Reinforcements Stirups/Links in substructure;</t>
  </si>
  <si>
    <t>Type 1; 8mm diameter</t>
  </si>
  <si>
    <t>Type 2; 10mm diameter</t>
  </si>
  <si>
    <t>Type 3; 12mm diameter</t>
  </si>
  <si>
    <t>Type 4; 16mm diameter</t>
  </si>
  <si>
    <t>Reinforcements in Beams; superstructure;</t>
  </si>
  <si>
    <t>Reinforcements in Columns; superstructure;</t>
  </si>
  <si>
    <t>Reinforcements in Upper Floors; superstructure;</t>
  </si>
  <si>
    <t>Type 1; 10mm diameter</t>
  </si>
  <si>
    <t>Type 2; 12mm diameter</t>
  </si>
  <si>
    <t>Type 3; 16mm diameter</t>
  </si>
  <si>
    <t>Type 4; 20mm diameter</t>
  </si>
  <si>
    <t>Type 5; 25mm diameter</t>
  </si>
  <si>
    <t>Reinforcements in Staircase; superstructure;</t>
  </si>
  <si>
    <t>Type 5; 20mm diameter</t>
  </si>
  <si>
    <t>Type 6; 25mm diameter</t>
  </si>
  <si>
    <t>Reinforcements in Main bars and Stirups/Links in Roof beam, Upstand beam, Roof gutte slab, Rienforced concrete parapet wall, Concrete fascia;</t>
  </si>
  <si>
    <t>Reinforcements in Columns and Beams Stirups/Links; superstructure;</t>
  </si>
  <si>
    <t>Reinforcements; Main Bars &amp; Links; External &amp; Internal Lintels;</t>
  </si>
  <si>
    <t>FABRIC MESH</t>
  </si>
  <si>
    <t>Fabric Mesh; 12.0 x 2.10m size</t>
  </si>
  <si>
    <t>Angle iron</t>
  </si>
  <si>
    <t>Steel poles</t>
  </si>
  <si>
    <t>BLOCKWALL</t>
  </si>
  <si>
    <t>SUBSTRUCTURE BLOCKWALL</t>
  </si>
  <si>
    <t>Type 1; 9 inches; 450x225x225mm thick Blockwall; Substructure</t>
  </si>
  <si>
    <t>No</t>
  </si>
  <si>
    <t>Type 2; 6 inches; 450x225x150mm thick Blockwall; Substructure</t>
  </si>
  <si>
    <t>Type 3; 4 inches; 450x225x100mm thick 225mm Blockwall; Substructure</t>
  </si>
  <si>
    <t>Type 4; 8 inches; 400x200x200mm thick Blockwall; Substructure</t>
  </si>
  <si>
    <t>SUPERSTRUCTURE BLOCKWALL</t>
  </si>
  <si>
    <t>Type 1; 9 inches; 450x225x225mm thick Blockwall; Superstructure</t>
  </si>
  <si>
    <t>Type 2; 6 inches; 450x225x150mm thick Blockwall; Superstructure</t>
  </si>
  <si>
    <t>Type 3; 4 inches; 450x225x100mm thick 225mm Blockwall; Superstructure</t>
  </si>
  <si>
    <t>Type 4; 8 inches; 400x200x200mm thick Blockwall; Superstructure</t>
  </si>
  <si>
    <t>FINISHES</t>
  </si>
  <si>
    <t>PAINT</t>
  </si>
  <si>
    <t>Emulsion paint for External walls/surfaces painting</t>
  </si>
  <si>
    <t>20Ltrs Drum</t>
  </si>
  <si>
    <t>Emulsion paint for Internal walls/surfaces and soffits of suspended slabs painting</t>
  </si>
  <si>
    <t>Paint for internal &amp; external screeding works</t>
  </si>
  <si>
    <t>Water Seal (4kg Pack) for internal &amp; external screeding works</t>
  </si>
  <si>
    <t>Packs</t>
  </si>
  <si>
    <t>Top Bond for POP wall screeding; 4kg container</t>
  </si>
  <si>
    <t>Containers</t>
  </si>
  <si>
    <t>TILES</t>
  </si>
  <si>
    <t>FLOOR TILES</t>
  </si>
  <si>
    <t>Floor tiles of approved quality, size and design</t>
  </si>
  <si>
    <t>Type 1; (Please provide Tile dimesions in FINISHES TAB)</t>
  </si>
  <si>
    <t>Carton</t>
  </si>
  <si>
    <t>Type 2; (Please provide Tile dimesions in FINISHES TAB)</t>
  </si>
  <si>
    <t>Type 3; (Please provide Tile dimesions in FINISHES TAB)</t>
  </si>
  <si>
    <t>Type 4; (Please provide Tile dimesions in FINISHES TAB)</t>
  </si>
  <si>
    <t>Type 5; (Please provide Tile dimesions in FINISHES TAB)</t>
  </si>
  <si>
    <t>Type 6; (Please provide Tile dimesions in FINISHES TAB)</t>
  </si>
  <si>
    <t>STAIRCASE TILES</t>
  </si>
  <si>
    <t>WALL TILES</t>
  </si>
  <si>
    <t>Wall tiles of approved quality, size and design</t>
  </si>
  <si>
    <t>Type 3;  (Please provide Tile dimesions in FINISHES TAB)</t>
  </si>
  <si>
    <t>Type 4;  (Please provide Tile dimesions in FINISHES TAB)</t>
  </si>
  <si>
    <t>CEILING FINISHES</t>
  </si>
  <si>
    <t>Type 1: POP Ceiling Materials</t>
  </si>
  <si>
    <t>White POP Cement for POP Ceiling</t>
  </si>
  <si>
    <t>Fillace</t>
  </si>
  <si>
    <t>Kg</t>
  </si>
  <si>
    <t>Soap</t>
  </si>
  <si>
    <t>Groundnut oil/Lubricants</t>
  </si>
  <si>
    <t>Ltrs</t>
  </si>
  <si>
    <t>Type 2;  PVC Ceiling (Nigeria)</t>
  </si>
  <si>
    <t>Panels</t>
  </si>
  <si>
    <t>Type 3;  Acoustic Fibre Ceiling</t>
  </si>
  <si>
    <t>Type 4; Hardboard Ceiling</t>
  </si>
  <si>
    <t>ROOF COVERING</t>
  </si>
  <si>
    <t>Roof Covering Sheet</t>
  </si>
  <si>
    <t>Bundles</t>
  </si>
  <si>
    <t>EAVES, RIDGES &amp; CAPS</t>
  </si>
  <si>
    <t>Meters</t>
  </si>
  <si>
    <t>WATER PROOFING; BITUMENUOS FELT</t>
  </si>
  <si>
    <t>Bitumenuos felt materials</t>
  </si>
  <si>
    <t>Roll</t>
  </si>
  <si>
    <t>TOTAL MATERIAL COST</t>
  </si>
  <si>
    <t>VAT</t>
  </si>
  <si>
    <t>WHLD</t>
  </si>
  <si>
    <t>UNI TAX</t>
  </si>
  <si>
    <t>STAMP</t>
  </si>
  <si>
    <t>LEGAL</t>
  </si>
  <si>
    <t>AD BPP</t>
  </si>
  <si>
    <t>AUDIT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</si>
</sst>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6" formatCode="_(* #,##0_);_(* \(#,##0\);_(* &quot;-&quot;??_);_(@_)"/>
  </numFmts>
  <fonts count="2" x14ac:knownFonts="1">
    <font>
      <sz val="10.25"/>
      <name val="Calibri"/>
    </font>
    <font>
      <sz val="10.2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166" fontId="0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900"/>
  <sheetViews>
    <sheetView topLeftCell="A10" workbookViewId="0"/>
  </sheetViews>
  <sheetFormatPr defaultRowHeight="15" x14ac:dyDescent="0.25"/>
  <cols>
    <col min="1" max="1" width="10"/>
    <col min="2" max="2" width="57.140625"/>
    <col min="3" max="3" width="18.5703125"/>
    <col min="4" max="4" width="14.28515625"/>
    <col min="5" max="6" width="18.5703125"/>
    <col min="7" max="100" width="10"/>
  </cols>
  <sheetData>
    <row r="1" spans="2:15" ht="14.25" x14ac:dyDescent="0.25">
      <c r="B1" s="1" t="s">
        <v>0</v>
      </c>
      <c r="J1" s="1"/>
      <c r="K1" s="1"/>
      <c r="L1" s="1"/>
      <c r="M1" s="1"/>
      <c r="N1" s="1"/>
      <c r="O1" s="1"/>
    </row>
    <row r="2" spans="2:15" ht="14.25" x14ac:dyDescent="0.25">
      <c r="B2" s="2"/>
      <c r="J2" s="1"/>
      <c r="K2" s="1"/>
      <c r="L2" s="1"/>
      <c r="M2" s="1"/>
      <c r="N2" s="1"/>
      <c r="O2" s="1"/>
    </row>
    <row r="3" spans="2:15" ht="14.25" x14ac:dyDescent="0.25">
      <c r="B3" s="2"/>
      <c r="J3" s="1"/>
      <c r="K3" s="1"/>
      <c r="L3" s="1"/>
      <c r="M3" s="1"/>
      <c r="N3" s="1"/>
      <c r="O3" s="1"/>
    </row>
    <row r="4" spans="2:15" ht="14.25" x14ac:dyDescent="0.25">
      <c r="B4" s="2" t="s">
        <v>1</v>
      </c>
      <c r="J4" s="1"/>
      <c r="K4" s="1"/>
      <c r="L4" s="1"/>
      <c r="M4" s="1"/>
      <c r="N4" s="1"/>
      <c r="O4" s="1"/>
    </row>
    <row r="5" spans="2:15" ht="14.25" x14ac:dyDescent="0.25">
      <c r="B5" s="2" t="s">
        <v>2</v>
      </c>
      <c r="C5" s="1">
        <f>O5/3.8</f>
        <v>14.80263157894737</v>
      </c>
      <c r="D5" s="1" t="s">
        <v>3</v>
      </c>
      <c r="E5" s="1"/>
      <c r="F5" s="1">
        <f>(C5*E5)</f>
        <v>0</v>
      </c>
      <c r="J5" s="1">
        <f>O5/3.8</f>
        <v>14.80263157894737</v>
      </c>
      <c r="K5" s="1">
        <f>O5*1.6</f>
        <v>90</v>
      </c>
      <c r="L5" s="1">
        <f>(O5*1)</f>
        <v>56.25</v>
      </c>
      <c r="M5" s="1">
        <f>O5/3.8</f>
        <v>14.80263157894737</v>
      </c>
      <c r="N5" s="1">
        <f>O5*1.6</f>
        <v>90</v>
      </c>
      <c r="O5" s="1">
        <v>56.25</v>
      </c>
    </row>
    <row r="6" spans="2:15" ht="14.25" x14ac:dyDescent="0.25">
      <c r="B6" s="2"/>
      <c r="J6" s="1"/>
      <c r="K6" s="1"/>
      <c r="L6" s="1"/>
      <c r="M6" s="1"/>
      <c r="N6" s="1"/>
      <c r="O6" s="1"/>
    </row>
    <row r="7" spans="2:15" ht="14.25" x14ac:dyDescent="0.25">
      <c r="B7" s="2" t="s">
        <v>4</v>
      </c>
      <c r="J7" s="1"/>
      <c r="K7" s="1"/>
      <c r="L7" s="1"/>
      <c r="M7" s="1"/>
      <c r="N7" s="1"/>
      <c r="O7" s="1"/>
    </row>
    <row r="8" spans="2:15" ht="14.25" x14ac:dyDescent="0.25">
      <c r="B8" s="2" t="s">
        <v>5</v>
      </c>
      <c r="C8" s="1">
        <f>O8/3.8</f>
        <v>8.2894736842105274</v>
      </c>
      <c r="D8" s="1" t="s">
        <v>3</v>
      </c>
      <c r="E8" s="1"/>
      <c r="F8" s="1">
        <f>(C8*E8)</f>
        <v>0</v>
      </c>
      <c r="J8" s="1">
        <f>O8/3.8</f>
        <v>8.2894736842105274</v>
      </c>
      <c r="K8" s="1">
        <f>O8*1.68</f>
        <v>52.919999999999995</v>
      </c>
      <c r="L8" s="1">
        <f>(O8*1)</f>
        <v>31.5</v>
      </c>
      <c r="M8" s="1">
        <f>O8/3.8</f>
        <v>8.2894736842105274</v>
      </c>
      <c r="N8" s="1">
        <f>O8*1.68</f>
        <v>52.919999999999995</v>
      </c>
      <c r="O8" s="1">
        <v>31.5</v>
      </c>
    </row>
    <row r="9" spans="2:15" ht="14.25" x14ac:dyDescent="0.25">
      <c r="B9" s="2"/>
      <c r="J9" s="1"/>
      <c r="K9" s="1"/>
      <c r="L9" s="1"/>
      <c r="M9" s="1"/>
      <c r="N9" s="1"/>
      <c r="O9" s="1"/>
    </row>
    <row r="10" spans="2:15" ht="14.25" x14ac:dyDescent="0.25">
      <c r="B10" s="2" t="s">
        <v>6</v>
      </c>
      <c r="J10" s="1"/>
      <c r="K10" s="1"/>
      <c r="L10" s="1"/>
      <c r="M10" s="1"/>
      <c r="N10" s="1"/>
      <c r="O10" s="1"/>
    </row>
    <row r="11" spans="2:15" ht="14.25" x14ac:dyDescent="0.25">
      <c r="B11" s="2" t="s">
        <v>7</v>
      </c>
      <c r="C11" s="1">
        <v>1.21</v>
      </c>
      <c r="D11" s="1" t="s">
        <v>8</v>
      </c>
      <c r="E11" s="1"/>
      <c r="F11" s="1">
        <f>(C11*E11)</f>
        <v>0</v>
      </c>
      <c r="J11" s="1"/>
      <c r="K11" s="1"/>
      <c r="L11" s="1"/>
      <c r="M11" s="1"/>
      <c r="N11" s="1"/>
      <c r="O11" s="1"/>
    </row>
    <row r="12" spans="2:15" ht="14.25" x14ac:dyDescent="0.25">
      <c r="B12" s="2"/>
      <c r="J12" s="1"/>
      <c r="K12" s="1"/>
      <c r="L12" s="1"/>
      <c r="M12" s="1"/>
      <c r="N12" s="1"/>
      <c r="O12" s="1"/>
    </row>
    <row r="13" spans="2:15" ht="14.25" x14ac:dyDescent="0.25">
      <c r="B13" s="2" t="s">
        <v>9</v>
      </c>
      <c r="J13" s="1"/>
      <c r="K13" s="1"/>
      <c r="L13" s="1"/>
      <c r="M13" s="1"/>
      <c r="N13" s="1"/>
      <c r="O13" s="1"/>
    </row>
    <row r="14" spans="2:15" ht="14.25" x14ac:dyDescent="0.25">
      <c r="B14" s="2" t="s">
        <v>10</v>
      </c>
      <c r="C14" s="1">
        <v>10</v>
      </c>
      <c r="D14" s="1" t="s">
        <v>11</v>
      </c>
      <c r="E14" s="1"/>
      <c r="F14" s="1">
        <f>(C14*E14)</f>
        <v>0</v>
      </c>
      <c r="J14" s="1"/>
      <c r="K14" s="1"/>
      <c r="L14" s="1"/>
      <c r="M14" s="1"/>
      <c r="N14" s="1"/>
      <c r="O14" s="1"/>
    </row>
    <row r="15" spans="2:15" ht="14.25" x14ac:dyDescent="0.25">
      <c r="B15" s="2"/>
      <c r="J15" s="1"/>
      <c r="K15" s="1"/>
      <c r="L15" s="1"/>
      <c r="M15" s="1"/>
      <c r="N15" s="1"/>
      <c r="O15" s="1"/>
    </row>
    <row r="16" spans="2:15" ht="14.25" x14ac:dyDescent="0.25">
      <c r="B16" s="2" t="s">
        <v>12</v>
      </c>
      <c r="J16" s="1"/>
      <c r="K16" s="1"/>
      <c r="L16" s="1"/>
      <c r="M16" s="1"/>
      <c r="N16" s="1"/>
      <c r="O16" s="1"/>
    </row>
    <row r="17" spans="2:15" ht="14.25" x14ac:dyDescent="0.25">
      <c r="B17" s="2"/>
      <c r="J17" s="1"/>
      <c r="K17" s="1"/>
      <c r="L17" s="1"/>
      <c r="M17" s="1"/>
      <c r="N17" s="1"/>
      <c r="O17" s="1"/>
    </row>
    <row r="18" spans="2:15" ht="14.25" x14ac:dyDescent="0.25">
      <c r="B18" s="2" t="s">
        <v>13</v>
      </c>
      <c r="C18" s="1">
        <v>22.464001437696101</v>
      </c>
      <c r="D18" s="1" t="s">
        <v>14</v>
      </c>
      <c r="E18" s="1"/>
      <c r="F18" s="1">
        <f>(C18*E18)</f>
        <v>0</v>
      </c>
      <c r="J18" s="1"/>
      <c r="K18" s="1"/>
      <c r="L18" s="1"/>
      <c r="M18" s="1"/>
      <c r="N18" s="1"/>
      <c r="O18" s="1"/>
    </row>
    <row r="19" spans="2:15" ht="14.25" x14ac:dyDescent="0.25">
      <c r="B19" s="2"/>
      <c r="J19" s="1"/>
      <c r="K19" s="1"/>
      <c r="L19" s="1"/>
      <c r="M19" s="1"/>
      <c r="N19" s="1"/>
      <c r="O19" s="1"/>
    </row>
    <row r="20" spans="2:15" ht="14.25" x14ac:dyDescent="0.25">
      <c r="B20" s="2" t="s">
        <v>15</v>
      </c>
      <c r="C20" s="1">
        <v>40.843638977629297</v>
      </c>
      <c r="D20" s="1" t="s">
        <v>14</v>
      </c>
      <c r="E20" s="1"/>
      <c r="F20" s="1">
        <f>(C20*E20)</f>
        <v>0</v>
      </c>
      <c r="J20" s="1"/>
      <c r="K20" s="1"/>
      <c r="L20" s="1"/>
      <c r="M20" s="1"/>
      <c r="N20" s="1"/>
      <c r="O20" s="1"/>
    </row>
    <row r="21" spans="2:15" ht="14.25" x14ac:dyDescent="0.25">
      <c r="B21" s="2"/>
      <c r="J21" s="1"/>
      <c r="K21" s="1"/>
      <c r="L21" s="1"/>
      <c r="M21" s="1"/>
      <c r="N21" s="1"/>
      <c r="O21" s="1"/>
    </row>
    <row r="22" spans="2:15" ht="14.25" x14ac:dyDescent="0.25">
      <c r="B22" s="2" t="s">
        <v>16</v>
      </c>
      <c r="C22" s="1">
        <v>96.274291875840404</v>
      </c>
      <c r="D22" s="1" t="s">
        <v>14</v>
      </c>
      <c r="E22" s="1"/>
      <c r="F22" s="1">
        <f>(C22*E22)</f>
        <v>0</v>
      </c>
      <c r="J22" s="1"/>
      <c r="K22" s="1"/>
      <c r="L22" s="1"/>
      <c r="M22" s="1"/>
      <c r="N22" s="1"/>
      <c r="O22" s="1"/>
    </row>
    <row r="23" spans="2:15" ht="14.25" x14ac:dyDescent="0.25">
      <c r="B23" s="2"/>
      <c r="J23" s="1"/>
      <c r="K23" s="1"/>
      <c r="L23" s="1"/>
      <c r="M23" s="1"/>
      <c r="N23" s="1"/>
      <c r="O23" s="1"/>
    </row>
    <row r="24" spans="2:15" ht="14.25" x14ac:dyDescent="0.25">
      <c r="B24" s="2" t="s">
        <v>17</v>
      </c>
      <c r="C24" s="1">
        <v>299.520019169281</v>
      </c>
      <c r="D24" s="1" t="s">
        <v>14</v>
      </c>
      <c r="E24" s="1"/>
      <c r="F24" s="1">
        <f>(C24*E24)</f>
        <v>0</v>
      </c>
      <c r="J24" s="1"/>
      <c r="K24" s="1"/>
      <c r="L24" s="1"/>
      <c r="M24" s="1"/>
      <c r="N24" s="1"/>
      <c r="O24" s="1"/>
    </row>
    <row r="25" spans="2:15" ht="14.25" x14ac:dyDescent="0.25">
      <c r="B25" s="2"/>
      <c r="J25" s="1"/>
      <c r="K25" s="1"/>
      <c r="L25" s="1"/>
      <c r="M25" s="1"/>
      <c r="N25" s="1"/>
      <c r="O25" s="1"/>
    </row>
    <row r="26" spans="2:15" ht="14.25" x14ac:dyDescent="0.25">
      <c r="B26" s="2" t="s">
        <v>18</v>
      </c>
      <c r="C26" s="1">
        <v>37.440002396160203</v>
      </c>
      <c r="D26" s="1" t="s">
        <v>14</v>
      </c>
      <c r="E26" s="1"/>
      <c r="F26" s="1">
        <f>(C26*E26)</f>
        <v>0</v>
      </c>
      <c r="J26" s="1"/>
      <c r="K26" s="1"/>
      <c r="L26" s="1"/>
      <c r="M26" s="1"/>
      <c r="N26" s="1"/>
      <c r="O26" s="1"/>
    </row>
    <row r="27" spans="2:15" ht="14.25" x14ac:dyDescent="0.25">
      <c r="B27" s="2"/>
      <c r="J27" s="1"/>
      <c r="K27" s="1"/>
      <c r="L27" s="1"/>
      <c r="M27" s="1"/>
      <c r="N27" s="1"/>
      <c r="O27" s="1"/>
    </row>
    <row r="28" spans="2:15" ht="14.25" x14ac:dyDescent="0.25">
      <c r="B28" s="2"/>
      <c r="J28" s="1"/>
      <c r="K28" s="1"/>
      <c r="L28" s="1"/>
      <c r="M28" s="1"/>
      <c r="N28" s="1"/>
      <c r="O28" s="1"/>
    </row>
    <row r="29" spans="2:15" ht="14.25" x14ac:dyDescent="0.25">
      <c r="B29" s="2" t="s">
        <v>19</v>
      </c>
      <c r="C29" s="1">
        <v>240.685729689601</v>
      </c>
      <c r="D29" s="1" t="s">
        <v>14</v>
      </c>
      <c r="E29" s="1"/>
      <c r="F29" s="1">
        <f>(C29*E29)</f>
        <v>0</v>
      </c>
      <c r="J29" s="1"/>
      <c r="K29" s="1"/>
      <c r="L29" s="1"/>
      <c r="M29" s="1"/>
      <c r="N29" s="1"/>
      <c r="O29" s="1"/>
    </row>
    <row r="30" spans="2:15" ht="14.25" x14ac:dyDescent="0.25">
      <c r="B30" s="2"/>
      <c r="J30" s="1"/>
      <c r="K30" s="1"/>
      <c r="L30" s="1"/>
      <c r="M30" s="1"/>
      <c r="N30" s="1"/>
      <c r="O30" s="1"/>
    </row>
    <row r="31" spans="2:15" ht="14.25" x14ac:dyDescent="0.25">
      <c r="B31" s="2" t="s">
        <v>20</v>
      </c>
      <c r="C31" s="1">
        <v>160.45715312640101</v>
      </c>
      <c r="D31" s="1" t="s">
        <v>14</v>
      </c>
      <c r="E31" s="1"/>
      <c r="F31" s="1">
        <f>(C31*E31)</f>
        <v>0</v>
      </c>
      <c r="J31" s="1"/>
      <c r="K31" s="1"/>
      <c r="L31" s="1"/>
      <c r="M31" s="1"/>
      <c r="N31" s="1"/>
      <c r="O31" s="1"/>
    </row>
    <row r="32" spans="2:15" ht="14.25" x14ac:dyDescent="0.25">
      <c r="B32" s="2"/>
      <c r="J32" s="1"/>
      <c r="K32" s="1"/>
      <c r="L32" s="1"/>
      <c r="M32" s="1"/>
      <c r="N32" s="1"/>
      <c r="O32" s="1"/>
    </row>
    <row r="33" spans="2:15" ht="14.25" x14ac:dyDescent="0.25">
      <c r="B33" s="2" t="s">
        <v>21</v>
      </c>
      <c r="C33" s="1">
        <v>1230.17150730241</v>
      </c>
      <c r="D33" s="1" t="s">
        <v>14</v>
      </c>
      <c r="E33" s="1"/>
      <c r="F33" s="1">
        <f>(C33*E33)</f>
        <v>0</v>
      </c>
      <c r="J33" s="1"/>
      <c r="K33" s="1"/>
      <c r="L33" s="1"/>
      <c r="M33" s="1"/>
      <c r="N33" s="1"/>
      <c r="O33" s="1"/>
    </row>
    <row r="34" spans="2:15" ht="14.25" x14ac:dyDescent="0.25">
      <c r="B34" s="2"/>
      <c r="J34" s="1"/>
      <c r="K34" s="1"/>
      <c r="L34" s="1"/>
      <c r="M34" s="1"/>
      <c r="N34" s="1"/>
      <c r="O34" s="1"/>
    </row>
    <row r="35" spans="2:15" ht="28.5" x14ac:dyDescent="0.25">
      <c r="B35" s="2" t="s">
        <v>22</v>
      </c>
      <c r="C35" s="1">
        <v>0</v>
      </c>
      <c r="D35" s="1" t="s">
        <v>14</v>
      </c>
      <c r="E35" s="1"/>
      <c r="F35" s="1">
        <f>(C35*E35)</f>
        <v>0</v>
      </c>
      <c r="J35" s="1"/>
      <c r="K35" s="1"/>
      <c r="L35" s="1"/>
      <c r="M35" s="1"/>
      <c r="N35" s="1"/>
      <c r="O35" s="1"/>
    </row>
    <row r="36" spans="2:15" ht="14.25" x14ac:dyDescent="0.25">
      <c r="B36" s="2"/>
      <c r="J36" s="1"/>
      <c r="K36" s="1"/>
      <c r="L36" s="1"/>
      <c r="M36" s="1"/>
      <c r="N36" s="1"/>
      <c r="O36" s="1"/>
    </row>
    <row r="37" spans="2:15" ht="14.25" x14ac:dyDescent="0.25">
      <c r="B37" s="2" t="s">
        <v>23</v>
      </c>
      <c r="C37" s="1">
        <v>0</v>
      </c>
      <c r="D37" s="1" t="s">
        <v>14</v>
      </c>
      <c r="E37" s="1"/>
      <c r="F37" s="1">
        <f>(C37*E37)</f>
        <v>0</v>
      </c>
      <c r="J37" s="1"/>
      <c r="K37" s="1"/>
      <c r="L37" s="1"/>
      <c r="M37" s="1"/>
      <c r="N37" s="1"/>
      <c r="O37" s="1"/>
    </row>
    <row r="38" spans="2:15" ht="14.25" x14ac:dyDescent="0.25">
      <c r="B38" s="2"/>
      <c r="J38" s="1"/>
      <c r="K38" s="1"/>
      <c r="L38" s="1"/>
      <c r="M38" s="1"/>
      <c r="N38" s="1"/>
      <c r="O38" s="1"/>
    </row>
    <row r="39" spans="2:15" ht="14.25" x14ac:dyDescent="0.25">
      <c r="B39" s="2" t="s">
        <v>24</v>
      </c>
      <c r="C39" s="1">
        <v>0</v>
      </c>
      <c r="D39" s="1" t="s">
        <v>14</v>
      </c>
      <c r="E39" s="1"/>
      <c r="F39" s="1">
        <f>(C39*E39)</f>
        <v>0</v>
      </c>
      <c r="J39" s="1"/>
      <c r="K39" s="1"/>
      <c r="L39" s="1"/>
      <c r="M39" s="1"/>
      <c r="N39" s="1"/>
      <c r="O39" s="1"/>
    </row>
    <row r="40" spans="2:15" ht="14.25" x14ac:dyDescent="0.25">
      <c r="B40" s="2"/>
      <c r="J40" s="1"/>
      <c r="K40" s="1"/>
      <c r="L40" s="1"/>
      <c r="M40" s="1"/>
      <c r="N40" s="1"/>
      <c r="O40" s="1"/>
    </row>
    <row r="41" spans="2:15" ht="14.25" x14ac:dyDescent="0.25">
      <c r="B41" s="2"/>
      <c r="J41" s="1"/>
      <c r="K41" s="1"/>
      <c r="L41" s="1"/>
      <c r="M41" s="1"/>
      <c r="N41" s="1"/>
      <c r="O41" s="1"/>
    </row>
    <row r="42" spans="2:15" ht="14.25" x14ac:dyDescent="0.25">
      <c r="B42" s="2" t="s">
        <v>25</v>
      </c>
      <c r="C42" s="1">
        <v>36.845509726533699</v>
      </c>
      <c r="D42" s="1" t="s">
        <v>14</v>
      </c>
      <c r="E42" s="1"/>
      <c r="F42" s="1">
        <f>(C42*E42)</f>
        <v>0</v>
      </c>
      <c r="J42" s="1"/>
      <c r="K42" s="1"/>
      <c r="L42" s="1"/>
      <c r="M42" s="1"/>
      <c r="N42" s="1"/>
      <c r="O42" s="1"/>
    </row>
    <row r="43" spans="2:15" ht="14.25" x14ac:dyDescent="0.25">
      <c r="B43" s="2"/>
      <c r="J43" s="1"/>
      <c r="K43" s="1"/>
      <c r="L43" s="1"/>
      <c r="M43" s="1"/>
      <c r="N43" s="1"/>
      <c r="O43" s="1"/>
    </row>
    <row r="44" spans="2:15" ht="14.25" x14ac:dyDescent="0.25">
      <c r="B44" s="2" t="s">
        <v>26</v>
      </c>
      <c r="C44" s="1">
        <v>0</v>
      </c>
      <c r="D44" s="1" t="s">
        <v>14</v>
      </c>
      <c r="E44" s="1"/>
      <c r="F44" s="1">
        <f>(C44*E44)</f>
        <v>0</v>
      </c>
      <c r="J44" s="1"/>
      <c r="K44" s="1"/>
      <c r="L44" s="1"/>
      <c r="M44" s="1"/>
      <c r="N44" s="1"/>
      <c r="O44" s="1"/>
    </row>
    <row r="45" spans="2:15" ht="14.25" x14ac:dyDescent="0.25">
      <c r="B45" s="2"/>
      <c r="J45" s="1"/>
      <c r="K45" s="1"/>
      <c r="L45" s="1"/>
      <c r="M45" s="1"/>
      <c r="N45" s="1"/>
      <c r="O45" s="1"/>
    </row>
    <row r="46" spans="2:15" ht="14.25" x14ac:dyDescent="0.25">
      <c r="B46" s="2" t="s">
        <v>27</v>
      </c>
      <c r="C46" s="1">
        <v>0</v>
      </c>
      <c r="D46" s="1" t="s">
        <v>14</v>
      </c>
      <c r="E46" s="1"/>
      <c r="F46" s="1">
        <f>(C46*E46)</f>
        <v>0</v>
      </c>
      <c r="J46" s="1"/>
      <c r="K46" s="1"/>
      <c r="L46" s="1"/>
      <c r="M46" s="1"/>
      <c r="N46" s="1"/>
      <c r="O46" s="1"/>
    </row>
    <row r="47" spans="2:15" ht="14.25" x14ac:dyDescent="0.25">
      <c r="B47" s="2"/>
      <c r="J47" s="1"/>
      <c r="K47" s="1"/>
      <c r="L47" s="1"/>
      <c r="M47" s="1"/>
      <c r="N47" s="1"/>
      <c r="O47" s="1"/>
    </row>
    <row r="48" spans="2:15" ht="14.25" x14ac:dyDescent="0.25">
      <c r="B48" s="2" t="s">
        <v>28</v>
      </c>
      <c r="C48" s="1">
        <v>12.5280008017921</v>
      </c>
      <c r="D48" s="1" t="s">
        <v>14</v>
      </c>
      <c r="E48" s="1"/>
      <c r="F48" s="1">
        <f>(C48*E48)</f>
        <v>0</v>
      </c>
      <c r="J48" s="1"/>
      <c r="K48" s="1"/>
      <c r="L48" s="1"/>
      <c r="M48" s="1"/>
      <c r="N48" s="1"/>
      <c r="O48" s="1"/>
    </row>
    <row r="49" spans="2:15" ht="14.25" x14ac:dyDescent="0.25">
      <c r="B49" s="2"/>
      <c r="J49" s="1"/>
      <c r="K49" s="1"/>
      <c r="L49" s="1"/>
      <c r="M49" s="1"/>
      <c r="N49" s="1"/>
      <c r="O49" s="1"/>
    </row>
    <row r="50" spans="2:15" ht="14.25" x14ac:dyDescent="0.25">
      <c r="B50" s="2"/>
      <c r="J50" s="1"/>
      <c r="K50" s="1"/>
      <c r="L50" s="1"/>
      <c r="M50" s="1"/>
      <c r="N50" s="1"/>
      <c r="O50" s="1"/>
    </row>
    <row r="51" spans="2:15" ht="14.25" x14ac:dyDescent="0.25">
      <c r="B51" s="2" t="s">
        <v>29</v>
      </c>
      <c r="J51" s="1"/>
      <c r="K51" s="1"/>
      <c r="L51" s="1"/>
      <c r="M51" s="1"/>
      <c r="N51" s="1"/>
      <c r="O51" s="1"/>
    </row>
    <row r="52" spans="2:15" ht="14.25" x14ac:dyDescent="0.25">
      <c r="B52" s="2"/>
      <c r="J52" s="1"/>
      <c r="K52" s="1"/>
      <c r="L52" s="1"/>
      <c r="M52" s="1"/>
      <c r="N52" s="1"/>
      <c r="O52" s="1"/>
    </row>
    <row r="53" spans="2:15" ht="14.25" x14ac:dyDescent="0.25">
      <c r="B53" s="2" t="s">
        <v>30</v>
      </c>
      <c r="C53" s="1">
        <v>0</v>
      </c>
      <c r="D53" s="1" t="s">
        <v>14</v>
      </c>
      <c r="E53" s="1"/>
      <c r="F53" s="1">
        <f>(C53*E53)</f>
        <v>0</v>
      </c>
      <c r="J53" s="1"/>
      <c r="K53" s="1"/>
      <c r="L53" s="1"/>
      <c r="M53" s="1"/>
      <c r="N53" s="1"/>
      <c r="O53" s="1"/>
    </row>
    <row r="54" spans="2:15" ht="14.25" x14ac:dyDescent="0.25">
      <c r="B54" s="2"/>
      <c r="J54" s="1"/>
      <c r="K54" s="1"/>
      <c r="L54" s="1"/>
      <c r="M54" s="1"/>
      <c r="N54" s="1"/>
      <c r="O54" s="1"/>
    </row>
    <row r="55" spans="2:15" ht="28.5" x14ac:dyDescent="0.25">
      <c r="B55" s="2" t="s">
        <v>31</v>
      </c>
      <c r="C55" s="1">
        <v>0</v>
      </c>
      <c r="D55" s="1" t="s">
        <v>14</v>
      </c>
      <c r="E55" s="1"/>
      <c r="F55" s="1">
        <f>(C55*E55)</f>
        <v>0</v>
      </c>
      <c r="J55" s="1"/>
      <c r="K55" s="1"/>
      <c r="L55" s="1"/>
      <c r="M55" s="1"/>
      <c r="N55" s="1"/>
      <c r="O55" s="1"/>
    </row>
    <row r="56" spans="2:15" ht="14.25" x14ac:dyDescent="0.25">
      <c r="B56" s="2"/>
      <c r="J56" s="1"/>
      <c r="K56" s="1"/>
      <c r="L56" s="1"/>
      <c r="M56" s="1"/>
      <c r="N56" s="1"/>
      <c r="O56" s="1"/>
    </row>
    <row r="57" spans="2:15" ht="14.25" x14ac:dyDescent="0.25">
      <c r="B57" s="2"/>
      <c r="J57" s="1"/>
      <c r="K57" s="1"/>
      <c r="L57" s="1"/>
      <c r="M57" s="1"/>
      <c r="N57" s="1"/>
      <c r="O57" s="1"/>
    </row>
    <row r="58" spans="2:15" ht="14.25" x14ac:dyDescent="0.25">
      <c r="B58" s="2"/>
      <c r="J58" s="1"/>
      <c r="K58" s="1"/>
      <c r="L58" s="1"/>
      <c r="M58" s="1"/>
      <c r="N58" s="1"/>
      <c r="O58" s="1"/>
    </row>
    <row r="59" spans="2:15" ht="14.25" x14ac:dyDescent="0.25">
      <c r="B59" s="2"/>
      <c r="J59" s="1"/>
      <c r="K59" s="1"/>
      <c r="L59" s="1"/>
      <c r="M59" s="1"/>
      <c r="N59" s="1"/>
      <c r="O59" s="1"/>
    </row>
    <row r="60" spans="2:15" ht="14.25" x14ac:dyDescent="0.25">
      <c r="B60" s="2"/>
      <c r="J60" s="1"/>
      <c r="K60" s="1"/>
      <c r="L60" s="1"/>
      <c r="M60" s="1"/>
      <c r="N60" s="1"/>
      <c r="O60" s="1"/>
    </row>
    <row r="61" spans="2:15" ht="14.25" x14ac:dyDescent="0.25">
      <c r="B61" s="2" t="s">
        <v>32</v>
      </c>
      <c r="J61" s="1"/>
      <c r="K61" s="1"/>
      <c r="L61" s="1"/>
      <c r="M61" s="1"/>
      <c r="N61" s="1"/>
      <c r="O61" s="1"/>
    </row>
    <row r="62" spans="2:15" ht="14.25" x14ac:dyDescent="0.25">
      <c r="B62" s="2"/>
      <c r="J62" s="1"/>
      <c r="K62" s="1"/>
      <c r="L62" s="1"/>
      <c r="M62" s="1"/>
      <c r="N62" s="1"/>
      <c r="O62" s="1"/>
    </row>
    <row r="63" spans="2:15" ht="14.25" x14ac:dyDescent="0.25">
      <c r="B63" s="2" t="s">
        <v>33</v>
      </c>
      <c r="C63" s="1">
        <f>O63/3.8</f>
        <v>10.025905673274107</v>
      </c>
      <c r="D63" s="1" t="s">
        <v>3</v>
      </c>
      <c r="E63" s="1"/>
      <c r="F63" s="1">
        <f>(C63*E63)</f>
        <v>0</v>
      </c>
      <c r="J63" s="1">
        <f>O63/3.8</f>
        <v>10.025905673274107</v>
      </c>
      <c r="K63" s="1">
        <f>O63*1.6</f>
        <v>60.957506493506564</v>
      </c>
      <c r="L63" s="1">
        <f>(O63*1)</f>
        <v>38.0984415584416</v>
      </c>
      <c r="M63" s="1">
        <f>O63/3.8</f>
        <v>10.025905673274107</v>
      </c>
      <c r="N63" s="1">
        <f>O63*1.6</f>
        <v>60.957506493506564</v>
      </c>
      <c r="O63" s="1">
        <v>38.0984415584416</v>
      </c>
    </row>
    <row r="64" spans="2:15" ht="14.25" x14ac:dyDescent="0.25">
      <c r="B64" s="2"/>
      <c r="J64" s="1"/>
      <c r="K64" s="1"/>
      <c r="L64" s="1"/>
      <c r="M64" s="1"/>
      <c r="N64" s="1"/>
      <c r="O64" s="1"/>
    </row>
    <row r="65" spans="2:15" ht="14.25" x14ac:dyDescent="0.25">
      <c r="B65" s="2" t="s">
        <v>34</v>
      </c>
      <c r="C65" s="1">
        <f>O65/3.8</f>
        <v>29.812030075187895</v>
      </c>
      <c r="D65" s="1" t="s">
        <v>3</v>
      </c>
      <c r="E65" s="1"/>
      <c r="F65" s="1">
        <f>(C65*E65)</f>
        <v>0</v>
      </c>
      <c r="J65" s="1">
        <f>O65/3.8</f>
        <v>29.812030075187895</v>
      </c>
      <c r="K65" s="1">
        <f>O65*1.6</f>
        <v>181.25714285714241</v>
      </c>
      <c r="L65" s="1">
        <f>(O65*1)</f>
        <v>113.28571428571399</v>
      </c>
      <c r="M65" s="1">
        <f>O65/3.8</f>
        <v>29.812030075187895</v>
      </c>
      <c r="N65" s="1">
        <f>O65*1.6</f>
        <v>181.25714285714241</v>
      </c>
      <c r="O65" s="1">
        <v>113.28571428571399</v>
      </c>
    </row>
    <row r="66" spans="2:15" ht="14.25" x14ac:dyDescent="0.25">
      <c r="B66" s="2"/>
      <c r="J66" s="1"/>
      <c r="K66" s="1"/>
      <c r="L66" s="1"/>
      <c r="M66" s="1"/>
      <c r="N66" s="1"/>
      <c r="O66" s="1"/>
    </row>
    <row r="67" spans="2:15" ht="14.25" x14ac:dyDescent="0.25">
      <c r="B67" s="2" t="s">
        <v>35</v>
      </c>
      <c r="C67" s="1">
        <f>O67/3.8</f>
        <v>2.3567119113573423</v>
      </c>
      <c r="D67" s="1" t="s">
        <v>3</v>
      </c>
      <c r="E67" s="1"/>
      <c r="F67" s="1">
        <f>(C67*E67)</f>
        <v>0</v>
      </c>
      <c r="J67" s="1">
        <f>O67/3.8</f>
        <v>2.3567119113573423</v>
      </c>
      <c r="K67" s="1">
        <f>O67*1.6</f>
        <v>14.32880842105264</v>
      </c>
      <c r="L67" s="1">
        <f>(O67*1)</f>
        <v>8.9555052631578995</v>
      </c>
      <c r="M67" s="1">
        <f>O67/3.8</f>
        <v>2.3567119113573423</v>
      </c>
      <c r="N67" s="1">
        <f>O67*1.6</f>
        <v>14.32880842105264</v>
      </c>
      <c r="O67" s="1">
        <v>8.9555052631578995</v>
      </c>
    </row>
    <row r="68" spans="2:15" ht="14.25" x14ac:dyDescent="0.25">
      <c r="B68" s="2"/>
      <c r="J68" s="1"/>
      <c r="K68" s="1"/>
      <c r="L68" s="1"/>
      <c r="M68" s="1"/>
      <c r="N68" s="1"/>
      <c r="O68" s="1"/>
    </row>
    <row r="69" spans="2:15" ht="14.25" x14ac:dyDescent="0.25">
      <c r="B69" s="2" t="s">
        <v>36</v>
      </c>
      <c r="C69" s="1">
        <f>O69/3.8</f>
        <v>0</v>
      </c>
      <c r="D69" s="1" t="s">
        <v>3</v>
      </c>
      <c r="E69" s="1"/>
      <c r="F69" s="1">
        <f>(C69*E69)</f>
        <v>0</v>
      </c>
      <c r="J69" s="1">
        <f>O69/3.8</f>
        <v>0</v>
      </c>
      <c r="K69" s="1">
        <f>O69*1.6</f>
        <v>0</v>
      </c>
      <c r="L69" s="1">
        <f>(O69*1)</f>
        <v>0</v>
      </c>
      <c r="M69" s="1">
        <f>O69/3.8</f>
        <v>0</v>
      </c>
      <c r="N69" s="1">
        <f>O69*1.6</f>
        <v>0</v>
      </c>
      <c r="O69" s="1">
        <v>0</v>
      </c>
    </row>
    <row r="70" spans="2:15" ht="14.25" x14ac:dyDescent="0.25">
      <c r="B70" s="2"/>
      <c r="J70" s="1"/>
      <c r="K70" s="1"/>
      <c r="L70" s="1"/>
      <c r="M70" s="1"/>
      <c r="N70" s="1"/>
      <c r="O70" s="1"/>
    </row>
    <row r="71" spans="2:15" ht="14.25" x14ac:dyDescent="0.25">
      <c r="B71" s="2" t="s">
        <v>37</v>
      </c>
      <c r="C71" s="1">
        <f>O71/3.8</f>
        <v>0.57236842105263153</v>
      </c>
      <c r="D71" s="1" t="s">
        <v>3</v>
      </c>
      <c r="E71" s="1"/>
      <c r="F71" s="1">
        <f>(C71*E71)</f>
        <v>0</v>
      </c>
      <c r="J71" s="1">
        <f>O71/3.8</f>
        <v>0.57236842105263153</v>
      </c>
      <c r="K71" s="1">
        <f>O71*1.6</f>
        <v>3.48</v>
      </c>
      <c r="L71" s="1">
        <f>(O71*1)</f>
        <v>2.1749999999999998</v>
      </c>
      <c r="M71" s="1">
        <f>O71/3.8</f>
        <v>0.57236842105263153</v>
      </c>
      <c r="N71" s="1">
        <f>O71*1.6</f>
        <v>3.48</v>
      </c>
      <c r="O71" s="1">
        <v>2.1749999999999998</v>
      </c>
    </row>
    <row r="72" spans="2:15" ht="14.25" x14ac:dyDescent="0.25">
      <c r="B72" s="2"/>
      <c r="J72" s="1"/>
      <c r="K72" s="1"/>
      <c r="L72" s="1"/>
      <c r="M72" s="1"/>
      <c r="N72" s="1"/>
      <c r="O72" s="1"/>
    </row>
    <row r="73" spans="2:15" ht="14.25" x14ac:dyDescent="0.25">
      <c r="B73" s="2" t="s">
        <v>38</v>
      </c>
      <c r="C73" s="1">
        <f>O73/3.8</f>
        <v>0</v>
      </c>
      <c r="D73" s="1" t="s">
        <v>3</v>
      </c>
      <c r="E73" s="1"/>
      <c r="F73" s="1">
        <f>(C73*E73)</f>
        <v>0</v>
      </c>
      <c r="J73" s="1">
        <f>O73/3.8</f>
        <v>0</v>
      </c>
      <c r="K73" s="1">
        <f>O73*1.6</f>
        <v>0</v>
      </c>
      <c r="L73" s="1">
        <f>(O73*1)</f>
        <v>0</v>
      </c>
      <c r="M73" s="1">
        <f>O73/3.8</f>
        <v>0</v>
      </c>
      <c r="N73" s="1">
        <f>O73*1.6</f>
        <v>0</v>
      </c>
      <c r="O73" s="1">
        <v>0</v>
      </c>
    </row>
    <row r="74" spans="2:15" ht="14.25" x14ac:dyDescent="0.25">
      <c r="B74" s="2"/>
      <c r="J74" s="1"/>
      <c r="K74" s="1"/>
      <c r="L74" s="1"/>
      <c r="M74" s="1"/>
      <c r="N74" s="1"/>
      <c r="O74" s="1"/>
    </row>
    <row r="75" spans="2:15" ht="14.25" x14ac:dyDescent="0.25">
      <c r="B75" s="2" t="s">
        <v>39</v>
      </c>
      <c r="C75" s="1">
        <f>O75/3.8</f>
        <v>0</v>
      </c>
      <c r="D75" s="1" t="s">
        <v>3</v>
      </c>
      <c r="E75" s="1"/>
      <c r="F75" s="1">
        <f>(C75*E75)</f>
        <v>0</v>
      </c>
      <c r="J75" s="1">
        <f>O75/3.8</f>
        <v>0</v>
      </c>
      <c r="K75" s="1">
        <f>O75*1.6</f>
        <v>0</v>
      </c>
      <c r="L75" s="1">
        <f>(O75*1)</f>
        <v>0</v>
      </c>
      <c r="M75" s="1">
        <f>O75/3.8</f>
        <v>0</v>
      </c>
      <c r="N75" s="1">
        <f>O75*1.6</f>
        <v>0</v>
      </c>
      <c r="O75" s="1">
        <v>0</v>
      </c>
    </row>
    <row r="76" spans="2:15" ht="14.25" x14ac:dyDescent="0.25">
      <c r="B76" s="2"/>
      <c r="J76" s="1"/>
      <c r="K76" s="1"/>
      <c r="L76" s="1"/>
      <c r="M76" s="1"/>
      <c r="N76" s="1"/>
      <c r="O76" s="1"/>
    </row>
    <row r="77" spans="2:15" ht="14.25" x14ac:dyDescent="0.25">
      <c r="B77" s="2"/>
      <c r="J77" s="1"/>
      <c r="K77" s="1"/>
      <c r="L77" s="1"/>
      <c r="M77" s="1"/>
      <c r="N77" s="1"/>
      <c r="O77" s="1"/>
    </row>
    <row r="78" spans="2:15" ht="14.25" x14ac:dyDescent="0.25">
      <c r="B78" s="2"/>
      <c r="J78" s="1"/>
      <c r="K78" s="1"/>
      <c r="L78" s="1"/>
      <c r="M78" s="1"/>
      <c r="N78" s="1"/>
      <c r="O78" s="1"/>
    </row>
    <row r="79" spans="2:15" ht="14.25" x14ac:dyDescent="0.25">
      <c r="B79" s="2" t="s">
        <v>40</v>
      </c>
      <c r="J79" s="1"/>
      <c r="K79" s="1"/>
      <c r="L79" s="1"/>
      <c r="M79" s="1"/>
      <c r="N79" s="1"/>
      <c r="O79" s="1"/>
    </row>
    <row r="80" spans="2:15" ht="14.25" x14ac:dyDescent="0.25">
      <c r="B80" s="2"/>
      <c r="J80" s="1"/>
      <c r="K80" s="1"/>
      <c r="L80" s="1"/>
      <c r="M80" s="1"/>
      <c r="N80" s="1"/>
      <c r="O80" s="1"/>
    </row>
    <row r="81" spans="2:15" ht="14.25" x14ac:dyDescent="0.25">
      <c r="B81" s="2" t="s">
        <v>41</v>
      </c>
      <c r="C81" s="1">
        <f>O81/3.8</f>
        <v>19.305399863294607</v>
      </c>
      <c r="D81" s="1" t="s">
        <v>3</v>
      </c>
      <c r="E81" s="1"/>
      <c r="F81" s="1">
        <f>(C81*E81)</f>
        <v>0</v>
      </c>
      <c r="J81" s="1">
        <f>O81/3.8</f>
        <v>19.305399863294607</v>
      </c>
      <c r="K81" s="1">
        <f>O81*1.68</f>
        <v>123.24567272727276</v>
      </c>
      <c r="L81" s="1">
        <f>(O81*1)</f>
        <v>73.3605194805195</v>
      </c>
      <c r="M81" s="1">
        <f>O81/3.8</f>
        <v>19.305399863294607</v>
      </c>
      <c r="N81" s="1">
        <f>O81*1.68</f>
        <v>123.24567272727276</v>
      </c>
      <c r="O81" s="1">
        <v>73.3605194805195</v>
      </c>
    </row>
    <row r="82" spans="2:15" ht="14.25" x14ac:dyDescent="0.25">
      <c r="B82" s="2"/>
      <c r="J82" s="1"/>
      <c r="K82" s="1"/>
      <c r="L82" s="1"/>
      <c r="M82" s="1"/>
      <c r="N82" s="1"/>
      <c r="O82" s="1"/>
    </row>
    <row r="83" spans="2:15" ht="14.25" x14ac:dyDescent="0.25">
      <c r="B83" s="2" t="s">
        <v>42</v>
      </c>
      <c r="C83" s="1">
        <f>O83/3.8</f>
        <v>59.62406015037606</v>
      </c>
      <c r="D83" s="1" t="s">
        <v>3</v>
      </c>
      <c r="E83" s="1"/>
      <c r="F83" s="1">
        <f>(C83*E83)</f>
        <v>0</v>
      </c>
      <c r="J83" s="1">
        <f>O83/3.8</f>
        <v>59.62406015037606</v>
      </c>
      <c r="K83" s="1">
        <f>O83*1.68</f>
        <v>380.64000000000073</v>
      </c>
      <c r="L83" s="1">
        <f>(O83*1)</f>
        <v>226.57142857142901</v>
      </c>
      <c r="M83" s="1">
        <f>O83/3.8</f>
        <v>59.62406015037606</v>
      </c>
      <c r="N83" s="1">
        <f>O83*1.68</f>
        <v>380.64000000000073</v>
      </c>
      <c r="O83" s="1">
        <v>226.57142857142901</v>
      </c>
    </row>
    <row r="84" spans="2:15" ht="14.25" x14ac:dyDescent="0.25">
      <c r="B84" s="2"/>
      <c r="J84" s="1"/>
      <c r="K84" s="1"/>
      <c r="L84" s="1"/>
      <c r="M84" s="1"/>
      <c r="N84" s="1"/>
      <c r="O84" s="1"/>
    </row>
    <row r="85" spans="2:15" ht="14.25" x14ac:dyDescent="0.25">
      <c r="B85" s="2"/>
      <c r="J85" s="1"/>
      <c r="K85" s="1"/>
      <c r="L85" s="1"/>
      <c r="M85" s="1"/>
      <c r="N85" s="1"/>
      <c r="O85" s="1"/>
    </row>
    <row r="86" spans="2:15" ht="14.25" x14ac:dyDescent="0.25">
      <c r="B86" s="2" t="s">
        <v>43</v>
      </c>
      <c r="J86" s="1"/>
      <c r="K86" s="1"/>
      <c r="L86" s="1"/>
      <c r="M86" s="1"/>
      <c r="N86" s="1"/>
      <c r="O86" s="1"/>
    </row>
    <row r="87" spans="2:15" ht="14.25" x14ac:dyDescent="0.25">
      <c r="B87" s="2"/>
      <c r="J87" s="1"/>
      <c r="K87" s="1"/>
      <c r="L87" s="1"/>
      <c r="M87" s="1"/>
      <c r="N87" s="1"/>
      <c r="O87" s="1"/>
    </row>
    <row r="88" spans="2:15" ht="14.25" x14ac:dyDescent="0.25">
      <c r="B88" s="2" t="s">
        <v>44</v>
      </c>
      <c r="J88" s="1"/>
      <c r="K88" s="1"/>
      <c r="L88" s="1"/>
      <c r="M88" s="1"/>
      <c r="N88" s="1"/>
      <c r="O88" s="1"/>
    </row>
    <row r="89" spans="2:15" ht="14.25" x14ac:dyDescent="0.25">
      <c r="B89" s="2"/>
      <c r="J89" s="1"/>
      <c r="K89" s="1"/>
      <c r="L89" s="1"/>
      <c r="M89" s="1"/>
      <c r="N89" s="1"/>
      <c r="O89" s="1"/>
    </row>
    <row r="90" spans="2:15" ht="14.25" x14ac:dyDescent="0.25">
      <c r="B90" s="2" t="s">
        <v>45</v>
      </c>
      <c r="C90" s="1">
        <v>222.222222222222</v>
      </c>
      <c r="D90" s="1" t="s">
        <v>46</v>
      </c>
      <c r="E90" s="1"/>
      <c r="F90" s="1">
        <f>(C90*E90)</f>
        <v>0</v>
      </c>
      <c r="J90" s="1"/>
      <c r="K90" s="1"/>
      <c r="L90" s="1"/>
      <c r="M90" s="1"/>
      <c r="N90" s="1"/>
      <c r="O90" s="1"/>
    </row>
    <row r="91" spans="2:15" ht="14.25" x14ac:dyDescent="0.25">
      <c r="B91" s="2"/>
      <c r="J91" s="1"/>
      <c r="K91" s="1"/>
      <c r="L91" s="1"/>
      <c r="M91" s="1"/>
      <c r="N91" s="1"/>
      <c r="O91" s="1"/>
    </row>
    <row r="92" spans="2:15" ht="14.25" x14ac:dyDescent="0.25">
      <c r="B92" s="2"/>
      <c r="J92" s="1"/>
      <c r="K92" s="1"/>
      <c r="L92" s="1"/>
      <c r="M92" s="1"/>
      <c r="N92" s="1"/>
      <c r="O92" s="1"/>
    </row>
    <row r="93" spans="2:15" ht="14.25" x14ac:dyDescent="0.25">
      <c r="B93" s="2" t="s">
        <v>47</v>
      </c>
      <c r="C93" s="1">
        <v>133.333333333333</v>
      </c>
      <c r="D93" s="1" t="s">
        <v>46</v>
      </c>
      <c r="E93" s="1"/>
      <c r="F93" s="1">
        <f>(C93*E93)</f>
        <v>0</v>
      </c>
      <c r="J93" s="1"/>
      <c r="K93" s="1"/>
      <c r="L93" s="1"/>
      <c r="M93" s="1"/>
      <c r="N93" s="1"/>
      <c r="O93" s="1"/>
    </row>
    <row r="94" spans="2:15" ht="14.25" x14ac:dyDescent="0.25">
      <c r="B94" s="2"/>
      <c r="J94" s="1"/>
      <c r="K94" s="1"/>
      <c r="L94" s="1"/>
      <c r="M94" s="1"/>
      <c r="N94" s="1"/>
      <c r="O94" s="1"/>
    </row>
    <row r="95" spans="2:15" ht="14.25" x14ac:dyDescent="0.25">
      <c r="B95" s="2"/>
      <c r="J95" s="1"/>
      <c r="K95" s="1"/>
      <c r="L95" s="1"/>
      <c r="M95" s="1"/>
      <c r="N95" s="1"/>
      <c r="O95" s="1"/>
    </row>
    <row r="96" spans="2:15" ht="14.25" x14ac:dyDescent="0.25">
      <c r="B96" s="2" t="s">
        <v>48</v>
      </c>
      <c r="J96" s="1"/>
      <c r="K96" s="1"/>
      <c r="L96" s="1"/>
      <c r="M96" s="1"/>
      <c r="N96" s="1"/>
      <c r="O96" s="1"/>
    </row>
    <row r="97" spans="2:15" ht="14.25" x14ac:dyDescent="0.25">
      <c r="B97" s="2"/>
      <c r="J97" s="1"/>
      <c r="K97" s="1"/>
      <c r="L97" s="1"/>
      <c r="M97" s="1"/>
      <c r="N97" s="1"/>
      <c r="O97" s="1"/>
    </row>
    <row r="98" spans="2:15" ht="14.25" x14ac:dyDescent="0.25">
      <c r="B98" s="2" t="s">
        <v>49</v>
      </c>
      <c r="C98" s="1">
        <v>116.666666666667</v>
      </c>
      <c r="D98" s="1" t="s">
        <v>46</v>
      </c>
      <c r="E98" s="1"/>
      <c r="F98" s="1">
        <f>(C98*E98)</f>
        <v>0</v>
      </c>
      <c r="J98" s="1"/>
      <c r="K98" s="1"/>
      <c r="L98" s="1"/>
      <c r="M98" s="1"/>
      <c r="N98" s="1"/>
      <c r="O98" s="1"/>
    </row>
    <row r="99" spans="2:15" ht="14.25" x14ac:dyDescent="0.25">
      <c r="B99" s="2"/>
      <c r="J99" s="1"/>
      <c r="K99" s="1"/>
      <c r="L99" s="1"/>
      <c r="M99" s="1"/>
      <c r="N99" s="1"/>
      <c r="O99" s="1"/>
    </row>
    <row r="100" spans="2:15" ht="14.25" x14ac:dyDescent="0.25">
      <c r="B100" s="2" t="s">
        <v>50</v>
      </c>
      <c r="C100" s="1">
        <v>2414.4444444444398</v>
      </c>
      <c r="D100" s="1" t="s">
        <v>46</v>
      </c>
      <c r="E100" s="1"/>
      <c r="F100" s="1">
        <f>(C100*E100)</f>
        <v>0</v>
      </c>
      <c r="J100" s="1"/>
      <c r="K100" s="1"/>
      <c r="L100" s="1"/>
      <c r="M100" s="1"/>
      <c r="N100" s="1"/>
      <c r="O100" s="1"/>
    </row>
    <row r="101" spans="2:15" ht="14.25" x14ac:dyDescent="0.25">
      <c r="B101" s="2"/>
      <c r="J101" s="1"/>
      <c r="K101" s="1"/>
      <c r="L101" s="1"/>
      <c r="M101" s="1"/>
      <c r="N101" s="1"/>
      <c r="O101" s="1"/>
    </row>
    <row r="102" spans="2:15" ht="14.25" x14ac:dyDescent="0.25">
      <c r="B102" s="2"/>
      <c r="J102" s="1"/>
      <c r="K102" s="1"/>
      <c r="L102" s="1"/>
      <c r="M102" s="1"/>
      <c r="N102" s="1"/>
      <c r="O102" s="1"/>
    </row>
    <row r="103" spans="2:15" ht="14.25" x14ac:dyDescent="0.25">
      <c r="B103" s="2" t="s">
        <v>51</v>
      </c>
      <c r="C103" s="1">
        <v>70</v>
      </c>
      <c r="D103" s="1" t="s">
        <v>46</v>
      </c>
      <c r="E103" s="1"/>
      <c r="F103" s="1">
        <f>(C103*E103)</f>
        <v>0</v>
      </c>
      <c r="J103" s="1"/>
      <c r="K103" s="1"/>
      <c r="L103" s="1"/>
      <c r="M103" s="1"/>
      <c r="N103" s="1"/>
      <c r="O103" s="1"/>
    </row>
    <row r="104" spans="2:15" ht="14.25" x14ac:dyDescent="0.25">
      <c r="B104" s="2"/>
      <c r="J104" s="1"/>
      <c r="K104" s="1"/>
      <c r="L104" s="1"/>
      <c r="M104" s="1"/>
      <c r="N104" s="1"/>
      <c r="O104" s="1"/>
    </row>
    <row r="105" spans="2:15" ht="14.25" x14ac:dyDescent="0.25">
      <c r="B105" s="2" t="s">
        <v>52</v>
      </c>
      <c r="C105" s="1">
        <v>1448.6666666666699</v>
      </c>
      <c r="D105" s="1" t="s">
        <v>46</v>
      </c>
      <c r="E105" s="1"/>
      <c r="F105" s="1">
        <f>(C105*E105)</f>
        <v>0</v>
      </c>
      <c r="J105" s="1"/>
      <c r="K105" s="1"/>
      <c r="L105" s="1"/>
      <c r="M105" s="1"/>
      <c r="N105" s="1"/>
      <c r="O105" s="1"/>
    </row>
    <row r="106" spans="2:15" ht="14.25" x14ac:dyDescent="0.25">
      <c r="B106" s="2"/>
      <c r="J106" s="1"/>
      <c r="K106" s="1"/>
      <c r="L106" s="1"/>
      <c r="M106" s="1"/>
      <c r="N106" s="1"/>
      <c r="O106" s="1"/>
    </row>
    <row r="107" spans="2:15" ht="14.25" x14ac:dyDescent="0.25">
      <c r="B107" s="2"/>
      <c r="J107" s="1"/>
      <c r="K107" s="1"/>
      <c r="L107" s="1"/>
      <c r="M107" s="1"/>
      <c r="N107" s="1"/>
      <c r="O107" s="1"/>
    </row>
    <row r="108" spans="2:15" ht="14.25" x14ac:dyDescent="0.25">
      <c r="B108" s="2"/>
      <c r="J108" s="1"/>
      <c r="K108" s="1"/>
      <c r="L108" s="1"/>
      <c r="M108" s="1"/>
      <c r="N108" s="1"/>
      <c r="O108" s="1"/>
    </row>
    <row r="109" spans="2:15" ht="14.25" x14ac:dyDescent="0.25">
      <c r="B109" s="2" t="s">
        <v>53</v>
      </c>
      <c r="J109" s="1"/>
      <c r="K109" s="1"/>
      <c r="L109" s="1"/>
      <c r="M109" s="1"/>
      <c r="N109" s="1"/>
      <c r="O109" s="1"/>
    </row>
    <row r="110" spans="2:15" ht="14.25" x14ac:dyDescent="0.25">
      <c r="B110" s="2"/>
      <c r="J110" s="1"/>
      <c r="K110" s="1"/>
      <c r="L110" s="1"/>
      <c r="M110" s="1"/>
      <c r="N110" s="1"/>
      <c r="O110" s="1"/>
    </row>
    <row r="111" spans="2:15" ht="14.25" x14ac:dyDescent="0.25">
      <c r="B111" s="2" t="s">
        <v>54</v>
      </c>
      <c r="C111" s="1">
        <v>0</v>
      </c>
      <c r="D111" s="1" t="s">
        <v>46</v>
      </c>
      <c r="E111" s="1"/>
      <c r="F111" s="1">
        <f>(C111*E111)</f>
        <v>0</v>
      </c>
      <c r="J111" s="1"/>
      <c r="K111" s="1"/>
      <c r="L111" s="1"/>
      <c r="M111" s="1"/>
      <c r="N111" s="1"/>
      <c r="O111" s="1"/>
    </row>
    <row r="112" spans="2:15" ht="14.25" x14ac:dyDescent="0.25">
      <c r="B112" s="2"/>
      <c r="J112" s="1"/>
      <c r="K112" s="1"/>
      <c r="L112" s="1"/>
      <c r="M112" s="1"/>
      <c r="N112" s="1"/>
      <c r="O112" s="1"/>
    </row>
    <row r="113" spans="2:15" ht="14.25" x14ac:dyDescent="0.25">
      <c r="B113" s="2" t="s">
        <v>55</v>
      </c>
      <c r="C113" s="1">
        <v>0</v>
      </c>
      <c r="D113" s="1" t="s">
        <v>46</v>
      </c>
      <c r="E113" s="1"/>
      <c r="F113" s="1">
        <f>(C113*E113)</f>
        <v>0</v>
      </c>
      <c r="J113" s="1"/>
      <c r="K113" s="1"/>
      <c r="L113" s="1"/>
      <c r="M113" s="1"/>
      <c r="N113" s="1"/>
      <c r="O113" s="1"/>
    </row>
    <row r="114" spans="2:15" ht="14.25" x14ac:dyDescent="0.25">
      <c r="B114" s="2"/>
      <c r="J114" s="1"/>
      <c r="K114" s="1"/>
      <c r="L114" s="1"/>
      <c r="M114" s="1"/>
      <c r="N114" s="1"/>
      <c r="O114" s="1"/>
    </row>
    <row r="115" spans="2:15" ht="14.25" x14ac:dyDescent="0.25">
      <c r="B115" s="2" t="s">
        <v>56</v>
      </c>
      <c r="C115" s="1">
        <v>0</v>
      </c>
      <c r="D115" s="1" t="s">
        <v>46</v>
      </c>
      <c r="E115" s="1"/>
      <c r="F115" s="1">
        <f>(C115*E115)</f>
        <v>0</v>
      </c>
      <c r="J115" s="1"/>
      <c r="K115" s="1"/>
      <c r="L115" s="1"/>
      <c r="M115" s="1"/>
      <c r="N115" s="1"/>
      <c r="O115" s="1"/>
    </row>
    <row r="116" spans="2:15" ht="14.25" x14ac:dyDescent="0.25">
      <c r="B116" s="2"/>
      <c r="J116" s="1"/>
      <c r="K116" s="1"/>
      <c r="L116" s="1"/>
      <c r="M116" s="1"/>
      <c r="N116" s="1"/>
      <c r="O116" s="1"/>
    </row>
    <row r="117" spans="2:15" ht="14.25" x14ac:dyDescent="0.25">
      <c r="B117" s="2" t="s">
        <v>57</v>
      </c>
      <c r="C117" s="1">
        <v>0</v>
      </c>
      <c r="D117" s="1" t="s">
        <v>46</v>
      </c>
      <c r="E117" s="1"/>
      <c r="F117" s="1">
        <f>(C117*E117)</f>
        <v>0</v>
      </c>
      <c r="J117" s="1"/>
      <c r="K117" s="1"/>
      <c r="L117" s="1"/>
      <c r="M117" s="1"/>
      <c r="N117" s="1"/>
      <c r="O117" s="1"/>
    </row>
    <row r="118" spans="2:15" ht="14.25" x14ac:dyDescent="0.25">
      <c r="B118" s="2"/>
      <c r="J118" s="1"/>
      <c r="K118" s="1"/>
      <c r="L118" s="1"/>
      <c r="M118" s="1"/>
      <c r="N118" s="1"/>
      <c r="O118" s="1"/>
    </row>
    <row r="119" spans="2:15" ht="14.25" x14ac:dyDescent="0.25">
      <c r="B119" s="2" t="s">
        <v>58</v>
      </c>
      <c r="C119" s="1">
        <v>0</v>
      </c>
      <c r="D119" s="1" t="s">
        <v>46</v>
      </c>
      <c r="E119" s="1"/>
      <c r="F119" s="1">
        <f>(C119*E119)</f>
        <v>0</v>
      </c>
      <c r="J119" s="1"/>
      <c r="K119" s="1"/>
      <c r="L119" s="1"/>
      <c r="M119" s="1"/>
      <c r="N119" s="1"/>
      <c r="O119" s="1"/>
    </row>
    <row r="120" spans="2:15" ht="14.25" x14ac:dyDescent="0.25">
      <c r="B120" s="2"/>
      <c r="J120" s="1"/>
      <c r="K120" s="1"/>
      <c r="L120" s="1"/>
      <c r="M120" s="1"/>
      <c r="N120" s="1"/>
      <c r="O120" s="1"/>
    </row>
    <row r="121" spans="2:15" ht="14.25" x14ac:dyDescent="0.25">
      <c r="B121" s="2" t="s">
        <v>59</v>
      </c>
      <c r="C121" s="1">
        <v>0</v>
      </c>
      <c r="D121" s="1" t="s">
        <v>46</v>
      </c>
      <c r="E121" s="1"/>
      <c r="F121" s="1">
        <f>(C121*E121)</f>
        <v>0</v>
      </c>
      <c r="J121" s="1"/>
      <c r="K121" s="1"/>
      <c r="L121" s="1"/>
      <c r="M121" s="1"/>
      <c r="N121" s="1"/>
      <c r="O121" s="1"/>
    </row>
    <row r="122" spans="2:15" ht="14.25" x14ac:dyDescent="0.25">
      <c r="B122" s="2"/>
      <c r="J122" s="1"/>
      <c r="K122" s="1"/>
      <c r="L122" s="1"/>
      <c r="M122" s="1"/>
      <c r="N122" s="1"/>
      <c r="O122" s="1"/>
    </row>
    <row r="123" spans="2:15" ht="14.25" x14ac:dyDescent="0.25">
      <c r="B123" s="2"/>
      <c r="J123" s="1"/>
      <c r="K123" s="1"/>
      <c r="L123" s="1"/>
      <c r="M123" s="1"/>
      <c r="N123" s="1"/>
      <c r="O123" s="1"/>
    </row>
    <row r="124" spans="2:15" ht="14.25" x14ac:dyDescent="0.25">
      <c r="B124" s="2"/>
      <c r="J124" s="1"/>
      <c r="K124" s="1"/>
      <c r="L124" s="1"/>
      <c r="M124" s="1"/>
      <c r="N124" s="1"/>
      <c r="O124" s="1"/>
    </row>
    <row r="125" spans="2:15" ht="14.25" x14ac:dyDescent="0.25">
      <c r="B125" s="2" t="s">
        <v>60</v>
      </c>
      <c r="J125" s="1"/>
      <c r="K125" s="1"/>
      <c r="L125" s="1"/>
      <c r="M125" s="1"/>
      <c r="N125" s="1"/>
      <c r="O125" s="1"/>
    </row>
    <row r="126" spans="2:15" ht="14.25" x14ac:dyDescent="0.25">
      <c r="B126" s="2"/>
      <c r="J126" s="1"/>
      <c r="K126" s="1"/>
      <c r="L126" s="1"/>
      <c r="M126" s="1"/>
      <c r="N126" s="1"/>
      <c r="O126" s="1"/>
    </row>
    <row r="127" spans="2:15" ht="14.25" x14ac:dyDescent="0.25">
      <c r="B127" s="2" t="s">
        <v>61</v>
      </c>
      <c r="J127" s="1"/>
      <c r="K127" s="1"/>
      <c r="L127" s="1"/>
      <c r="M127" s="1"/>
      <c r="N127" s="1"/>
      <c r="O127" s="1"/>
    </row>
    <row r="128" spans="2:15" ht="14.25" x14ac:dyDescent="0.25">
      <c r="B128" s="2" t="s">
        <v>62</v>
      </c>
      <c r="C128" s="1">
        <v>25.78125</v>
      </c>
      <c r="D128" s="1" t="s">
        <v>63</v>
      </c>
      <c r="E128" s="1"/>
      <c r="F128" s="1">
        <f>(C128*E128)</f>
        <v>0</v>
      </c>
      <c r="J128" s="1"/>
      <c r="K128" s="1"/>
      <c r="L128" s="1"/>
      <c r="M128" s="1"/>
      <c r="N128" s="1"/>
      <c r="O128" s="1"/>
    </row>
    <row r="129" spans="2:15" ht="14.25" x14ac:dyDescent="0.25">
      <c r="B129" s="2" t="s">
        <v>64</v>
      </c>
      <c r="C129" s="1">
        <v>10.557421874999999</v>
      </c>
      <c r="D129" s="1" t="s">
        <v>63</v>
      </c>
      <c r="E129" s="1"/>
      <c r="F129" s="1">
        <f>(C129*E129)</f>
        <v>0</v>
      </c>
      <c r="J129" s="1"/>
      <c r="K129" s="1"/>
      <c r="L129" s="1"/>
      <c r="M129" s="1"/>
      <c r="N129" s="1"/>
      <c r="O129" s="1"/>
    </row>
    <row r="130" spans="2:15" ht="14.25" x14ac:dyDescent="0.25">
      <c r="B130" s="2" t="s">
        <v>65</v>
      </c>
      <c r="C130" s="1">
        <v>0</v>
      </c>
      <c r="D130" s="1" t="s">
        <v>63</v>
      </c>
      <c r="E130" s="1"/>
      <c r="F130" s="1">
        <f>(C130*E130)</f>
        <v>0</v>
      </c>
      <c r="J130" s="1"/>
      <c r="K130" s="1"/>
      <c r="L130" s="1"/>
      <c r="M130" s="1"/>
      <c r="N130" s="1"/>
      <c r="O130" s="1"/>
    </row>
    <row r="131" spans="2:15" ht="14.25" x14ac:dyDescent="0.25">
      <c r="B131" s="2" t="s">
        <v>66</v>
      </c>
      <c r="C131" s="1">
        <v>0</v>
      </c>
      <c r="D131" s="1" t="s">
        <v>63</v>
      </c>
      <c r="E131" s="1"/>
      <c r="F131" s="1">
        <f>(C131*E131)</f>
        <v>0</v>
      </c>
      <c r="J131" s="1"/>
      <c r="K131" s="1"/>
      <c r="L131" s="1"/>
      <c r="M131" s="1"/>
      <c r="N131" s="1"/>
      <c r="O131" s="1"/>
    </row>
    <row r="132" spans="2:15" ht="14.25" x14ac:dyDescent="0.25">
      <c r="B132" s="2"/>
      <c r="J132" s="1"/>
      <c r="K132" s="1"/>
      <c r="L132" s="1"/>
      <c r="M132" s="1"/>
      <c r="N132" s="1"/>
      <c r="O132" s="1"/>
    </row>
    <row r="133" spans="2:15" ht="14.25" x14ac:dyDescent="0.25">
      <c r="B133" s="2" t="s">
        <v>67</v>
      </c>
      <c r="J133" s="1"/>
      <c r="K133" s="1"/>
      <c r="L133" s="1"/>
      <c r="M133" s="1"/>
      <c r="N133" s="1"/>
      <c r="O133" s="1"/>
    </row>
    <row r="134" spans="2:15" ht="14.25" x14ac:dyDescent="0.25">
      <c r="B134" s="2" t="s">
        <v>62</v>
      </c>
      <c r="C134" s="1">
        <v>0</v>
      </c>
      <c r="D134" s="1" t="s">
        <v>63</v>
      </c>
      <c r="E134" s="1"/>
      <c r="F134" s="1">
        <f>(C134*E134)</f>
        <v>0</v>
      </c>
      <c r="J134" s="1"/>
      <c r="K134" s="1"/>
      <c r="L134" s="1"/>
      <c r="M134" s="1"/>
      <c r="N134" s="1"/>
      <c r="O134" s="1"/>
    </row>
    <row r="135" spans="2:15" ht="14.25" x14ac:dyDescent="0.25">
      <c r="B135" s="2" t="s">
        <v>64</v>
      </c>
      <c r="C135" s="1">
        <v>0</v>
      </c>
      <c r="D135" s="1" t="s">
        <v>63</v>
      </c>
      <c r="E135" s="1"/>
      <c r="F135" s="1">
        <f>(C135*E135)</f>
        <v>0</v>
      </c>
      <c r="J135" s="1"/>
      <c r="K135" s="1"/>
      <c r="L135" s="1"/>
      <c r="M135" s="1"/>
      <c r="N135" s="1"/>
      <c r="O135" s="1"/>
    </row>
    <row r="136" spans="2:15" ht="14.25" x14ac:dyDescent="0.25">
      <c r="B136" s="2" t="s">
        <v>65</v>
      </c>
      <c r="C136" s="1">
        <v>0</v>
      </c>
      <c r="D136" s="1" t="s">
        <v>63</v>
      </c>
      <c r="E136" s="1"/>
      <c r="F136" s="1">
        <f>(C136*E136)</f>
        <v>0</v>
      </c>
      <c r="J136" s="1"/>
      <c r="K136" s="1"/>
      <c r="L136" s="1"/>
      <c r="M136" s="1"/>
      <c r="N136" s="1"/>
      <c r="O136" s="1"/>
    </row>
    <row r="137" spans="2:15" ht="14.25" x14ac:dyDescent="0.25">
      <c r="B137" s="2" t="s">
        <v>66</v>
      </c>
      <c r="C137" s="1">
        <v>0</v>
      </c>
      <c r="D137" s="1" t="s">
        <v>63</v>
      </c>
      <c r="E137" s="1"/>
      <c r="F137" s="1">
        <f>(C137*E137)</f>
        <v>0</v>
      </c>
      <c r="J137" s="1"/>
      <c r="K137" s="1"/>
      <c r="L137" s="1"/>
      <c r="M137" s="1"/>
      <c r="N137" s="1"/>
      <c r="O137" s="1"/>
    </row>
    <row r="138" spans="2:15" ht="14.25" x14ac:dyDescent="0.25">
      <c r="B138" s="2"/>
      <c r="J138" s="1"/>
      <c r="K138" s="1"/>
      <c r="L138" s="1"/>
      <c r="M138" s="1"/>
      <c r="N138" s="1"/>
      <c r="O138" s="1"/>
    </row>
    <row r="139" spans="2:15" ht="28.5" x14ac:dyDescent="0.25">
      <c r="B139" s="2" t="s">
        <v>68</v>
      </c>
      <c r="J139" s="1"/>
      <c r="K139" s="1"/>
      <c r="L139" s="1"/>
      <c r="M139" s="1"/>
      <c r="N139" s="1"/>
      <c r="O139" s="1"/>
    </row>
    <row r="140" spans="2:15" ht="14.25" x14ac:dyDescent="0.25">
      <c r="B140" s="2" t="s">
        <v>62</v>
      </c>
      <c r="C140" s="1">
        <v>25.78125</v>
      </c>
      <c r="D140" s="1" t="s">
        <v>63</v>
      </c>
      <c r="E140" s="1"/>
      <c r="F140" s="1">
        <f>(C140*E140)</f>
        <v>0</v>
      </c>
      <c r="J140" s="1"/>
      <c r="K140" s="1"/>
      <c r="L140" s="1"/>
      <c r="M140" s="1"/>
      <c r="N140" s="1"/>
      <c r="O140" s="1"/>
    </row>
    <row r="141" spans="2:15" ht="14.25" x14ac:dyDescent="0.25">
      <c r="B141" s="2" t="s">
        <v>64</v>
      </c>
      <c r="C141" s="1">
        <v>0</v>
      </c>
      <c r="D141" s="1" t="s">
        <v>63</v>
      </c>
      <c r="E141" s="1"/>
      <c r="F141" s="1">
        <f>(C141*E141)</f>
        <v>0</v>
      </c>
      <c r="J141" s="1"/>
      <c r="K141" s="1"/>
      <c r="L141" s="1"/>
      <c r="M141" s="1"/>
      <c r="N141" s="1"/>
      <c r="O141" s="1"/>
    </row>
    <row r="142" spans="2:15" ht="14.25" x14ac:dyDescent="0.25">
      <c r="B142" s="2" t="s">
        <v>65</v>
      </c>
      <c r="C142" s="1">
        <v>0</v>
      </c>
      <c r="D142" s="1" t="s">
        <v>63</v>
      </c>
      <c r="E142" s="1"/>
      <c r="F142" s="1">
        <f>(C142*E142)</f>
        <v>0</v>
      </c>
      <c r="J142" s="1"/>
      <c r="K142" s="1"/>
      <c r="L142" s="1"/>
      <c r="M142" s="1"/>
      <c r="N142" s="1"/>
      <c r="O142" s="1"/>
    </row>
    <row r="143" spans="2:15" ht="14.25" x14ac:dyDescent="0.25">
      <c r="B143" s="2" t="s">
        <v>66</v>
      </c>
      <c r="C143" s="1">
        <v>0</v>
      </c>
      <c r="D143" s="1" t="s">
        <v>63</v>
      </c>
      <c r="E143" s="1"/>
      <c r="F143" s="1">
        <f>(C143*E143)</f>
        <v>0</v>
      </c>
      <c r="J143" s="1"/>
      <c r="K143" s="1"/>
      <c r="L143" s="1"/>
      <c r="M143" s="1"/>
      <c r="N143" s="1"/>
      <c r="O143" s="1"/>
    </row>
    <row r="144" spans="2:15" ht="14.25" x14ac:dyDescent="0.25">
      <c r="B144" s="2"/>
      <c r="J144" s="1"/>
      <c r="K144" s="1"/>
      <c r="L144" s="1"/>
      <c r="M144" s="1"/>
      <c r="N144" s="1"/>
      <c r="O144" s="1"/>
    </row>
    <row r="145" spans="2:15" ht="14.25" x14ac:dyDescent="0.25">
      <c r="B145" s="2" t="s">
        <v>69</v>
      </c>
      <c r="J145" s="1"/>
      <c r="K145" s="1"/>
      <c r="L145" s="1"/>
      <c r="M145" s="1"/>
      <c r="N145" s="1"/>
      <c r="O145" s="1"/>
    </row>
    <row r="146" spans="2:15" ht="14.25" x14ac:dyDescent="0.25">
      <c r="B146" s="2" t="s">
        <v>70</v>
      </c>
      <c r="C146" s="1">
        <v>0</v>
      </c>
      <c r="D146" s="1" t="s">
        <v>63</v>
      </c>
      <c r="E146" s="1"/>
      <c r="F146" s="1">
        <f>(C146*E146)</f>
        <v>0</v>
      </c>
      <c r="J146" s="1"/>
      <c r="K146" s="1"/>
      <c r="L146" s="1"/>
      <c r="M146" s="1"/>
      <c r="N146" s="1"/>
      <c r="O146" s="1"/>
    </row>
    <row r="147" spans="2:15" ht="14.25" x14ac:dyDescent="0.25">
      <c r="B147" s="2" t="s">
        <v>71</v>
      </c>
      <c r="C147" s="1">
        <v>8.0190000000000001</v>
      </c>
      <c r="D147" s="1" t="s">
        <v>63</v>
      </c>
      <c r="E147" s="1"/>
      <c r="F147" s="1">
        <f>(C147*E147)</f>
        <v>0</v>
      </c>
      <c r="J147" s="1"/>
      <c r="K147" s="1"/>
      <c r="L147" s="1"/>
      <c r="M147" s="1"/>
      <c r="N147" s="1"/>
      <c r="O147" s="1"/>
    </row>
    <row r="148" spans="2:15" ht="14.25" x14ac:dyDescent="0.25">
      <c r="B148" s="2" t="s">
        <v>72</v>
      </c>
      <c r="C148" s="1">
        <v>0</v>
      </c>
      <c r="D148" s="1" t="s">
        <v>63</v>
      </c>
      <c r="E148" s="1"/>
      <c r="F148" s="1">
        <f>(C148*E148)</f>
        <v>0</v>
      </c>
      <c r="J148" s="1"/>
      <c r="K148" s="1"/>
      <c r="L148" s="1"/>
      <c r="M148" s="1"/>
      <c r="N148" s="1"/>
      <c r="O148" s="1"/>
    </row>
    <row r="149" spans="2:15" ht="14.25" x14ac:dyDescent="0.25">
      <c r="B149" s="2" t="s">
        <v>73</v>
      </c>
      <c r="C149" s="1">
        <v>0</v>
      </c>
      <c r="D149" s="1" t="s">
        <v>63</v>
      </c>
      <c r="E149" s="1"/>
      <c r="F149" s="1">
        <f>(C149*E149)</f>
        <v>0</v>
      </c>
      <c r="J149" s="1"/>
      <c r="K149" s="1"/>
      <c r="L149" s="1"/>
      <c r="M149" s="1"/>
      <c r="N149" s="1"/>
      <c r="O149" s="1"/>
    </row>
    <row r="150" spans="2:15" ht="14.25" x14ac:dyDescent="0.25">
      <c r="B150" s="2"/>
      <c r="J150" s="1"/>
      <c r="K150" s="1"/>
      <c r="L150" s="1"/>
      <c r="M150" s="1"/>
      <c r="N150" s="1"/>
      <c r="O150" s="1"/>
    </row>
    <row r="151" spans="2:15" ht="14.25" x14ac:dyDescent="0.25">
      <c r="B151" s="2" t="s">
        <v>74</v>
      </c>
      <c r="J151" s="1"/>
      <c r="K151" s="1"/>
      <c r="L151" s="1"/>
      <c r="M151" s="1"/>
      <c r="N151" s="1"/>
      <c r="O151" s="1"/>
    </row>
    <row r="152" spans="2:15" ht="14.25" x14ac:dyDescent="0.25">
      <c r="B152" s="2" t="s">
        <v>62</v>
      </c>
      <c r="C152" s="1">
        <v>0</v>
      </c>
      <c r="D152" s="1" t="s">
        <v>63</v>
      </c>
      <c r="E152" s="1"/>
      <c r="F152" s="1">
        <f>(C152*E152)</f>
        <v>0</v>
      </c>
      <c r="J152" s="1"/>
      <c r="K152" s="1"/>
      <c r="L152" s="1"/>
      <c r="M152" s="1"/>
      <c r="N152" s="1"/>
      <c r="O152" s="1"/>
    </row>
    <row r="153" spans="2:15" ht="14.25" x14ac:dyDescent="0.25">
      <c r="B153" s="2" t="s">
        <v>64</v>
      </c>
      <c r="C153" s="1">
        <v>38.865234375</v>
      </c>
      <c r="D153" s="1" t="s">
        <v>63</v>
      </c>
      <c r="E153" s="1"/>
      <c r="F153" s="1">
        <f>(C153*E153)</f>
        <v>0</v>
      </c>
      <c r="J153" s="1"/>
      <c r="K153" s="1"/>
      <c r="L153" s="1"/>
      <c r="M153" s="1"/>
      <c r="N153" s="1"/>
      <c r="O153" s="1"/>
    </row>
    <row r="154" spans="2:15" ht="14.25" x14ac:dyDescent="0.25">
      <c r="B154" s="2" t="s">
        <v>65</v>
      </c>
      <c r="C154" s="1">
        <v>0</v>
      </c>
      <c r="D154" s="1" t="s">
        <v>63</v>
      </c>
      <c r="E154" s="1"/>
      <c r="F154" s="1">
        <f>(C154*E154)</f>
        <v>0</v>
      </c>
      <c r="J154" s="1"/>
      <c r="K154" s="1"/>
      <c r="L154" s="1"/>
      <c r="M154" s="1"/>
      <c r="N154" s="1"/>
      <c r="O154" s="1"/>
    </row>
    <row r="155" spans="2:15" ht="14.25" x14ac:dyDescent="0.25">
      <c r="B155" s="2" t="s">
        <v>66</v>
      </c>
      <c r="C155" s="1">
        <v>0</v>
      </c>
      <c r="D155" s="1" t="s">
        <v>63</v>
      </c>
      <c r="E155" s="1"/>
      <c r="F155" s="1">
        <f>(C155*E155)</f>
        <v>0</v>
      </c>
      <c r="J155" s="1"/>
      <c r="K155" s="1"/>
      <c r="L155" s="1"/>
      <c r="M155" s="1"/>
      <c r="N155" s="1"/>
      <c r="O155" s="1"/>
    </row>
    <row r="156" spans="2:15" ht="14.25" x14ac:dyDescent="0.25">
      <c r="B156" s="2"/>
      <c r="J156" s="1"/>
      <c r="K156" s="1"/>
      <c r="L156" s="1"/>
      <c r="M156" s="1"/>
      <c r="N156" s="1"/>
      <c r="O156" s="1"/>
    </row>
    <row r="157" spans="2:15" ht="14.25" x14ac:dyDescent="0.25">
      <c r="B157" s="2" t="s">
        <v>75</v>
      </c>
      <c r="J157" s="1"/>
      <c r="K157" s="1"/>
      <c r="L157" s="1"/>
      <c r="M157" s="1"/>
      <c r="N157" s="1"/>
      <c r="O157" s="1"/>
    </row>
    <row r="158" spans="2:15" ht="14.25" x14ac:dyDescent="0.25">
      <c r="B158" s="2" t="s">
        <v>62</v>
      </c>
      <c r="C158" s="1">
        <v>30.9375</v>
      </c>
      <c r="D158" s="1" t="s">
        <v>63</v>
      </c>
      <c r="E158" s="1"/>
      <c r="F158" s="1">
        <f>(C158*E158)</f>
        <v>0</v>
      </c>
      <c r="J158" s="1"/>
      <c r="K158" s="1"/>
      <c r="L158" s="1"/>
      <c r="M158" s="1"/>
      <c r="N158" s="1"/>
      <c r="O158" s="1"/>
    </row>
    <row r="159" spans="2:15" ht="14.25" x14ac:dyDescent="0.25">
      <c r="B159" s="2" t="s">
        <v>64</v>
      </c>
      <c r="C159" s="1">
        <v>0</v>
      </c>
      <c r="D159" s="1" t="s">
        <v>63</v>
      </c>
      <c r="E159" s="1"/>
      <c r="F159" s="1">
        <f>(C159*E159)</f>
        <v>0</v>
      </c>
      <c r="J159" s="1"/>
      <c r="K159" s="1"/>
      <c r="L159" s="1"/>
      <c r="M159" s="1"/>
      <c r="N159" s="1"/>
      <c r="O159" s="1"/>
    </row>
    <row r="160" spans="2:15" ht="14.25" x14ac:dyDescent="0.25">
      <c r="B160" s="2" t="s">
        <v>65</v>
      </c>
      <c r="C160" s="1">
        <v>0</v>
      </c>
      <c r="D160" s="1" t="s">
        <v>63</v>
      </c>
      <c r="E160" s="1"/>
      <c r="F160" s="1">
        <f>(C160*E160)</f>
        <v>0</v>
      </c>
      <c r="J160" s="1"/>
      <c r="K160" s="1"/>
      <c r="L160" s="1"/>
      <c r="M160" s="1"/>
      <c r="N160" s="1"/>
      <c r="O160" s="1"/>
    </row>
    <row r="161" spans="2:15" ht="14.25" x14ac:dyDescent="0.25">
      <c r="B161" s="2" t="s">
        <v>66</v>
      </c>
      <c r="C161" s="1">
        <v>0</v>
      </c>
      <c r="D161" s="1" t="s">
        <v>63</v>
      </c>
      <c r="E161" s="1"/>
      <c r="F161" s="1">
        <f>(C161*E161)</f>
        <v>0</v>
      </c>
      <c r="J161" s="1"/>
      <c r="K161" s="1"/>
      <c r="L161" s="1"/>
      <c r="M161" s="1"/>
      <c r="N161" s="1"/>
      <c r="O161" s="1"/>
    </row>
    <row r="162" spans="2:15" ht="14.25" x14ac:dyDescent="0.25">
      <c r="B162" s="2"/>
      <c r="J162" s="1"/>
      <c r="K162" s="1"/>
      <c r="L162" s="1"/>
      <c r="M162" s="1"/>
      <c r="N162" s="1"/>
      <c r="O162" s="1"/>
    </row>
    <row r="163" spans="2:15" ht="14.25" x14ac:dyDescent="0.25">
      <c r="B163" s="2" t="s">
        <v>76</v>
      </c>
      <c r="J163" s="1"/>
      <c r="K163" s="1"/>
      <c r="L163" s="1"/>
      <c r="M163" s="1"/>
      <c r="N163" s="1"/>
      <c r="O163" s="1"/>
    </row>
    <row r="164" spans="2:15" ht="14.25" x14ac:dyDescent="0.25">
      <c r="B164" s="2" t="s">
        <v>77</v>
      </c>
      <c r="C164" s="1">
        <v>28.215</v>
      </c>
      <c r="D164" s="1" t="s">
        <v>63</v>
      </c>
      <c r="E164" s="1"/>
      <c r="F164" s="1">
        <f>(C164*E164)</f>
        <v>0</v>
      </c>
      <c r="J164" s="1"/>
      <c r="K164" s="1"/>
      <c r="L164" s="1"/>
      <c r="M164" s="1"/>
      <c r="N164" s="1"/>
      <c r="O164" s="1"/>
    </row>
    <row r="165" spans="2:15" ht="14.25" x14ac:dyDescent="0.25">
      <c r="B165" s="2" t="s">
        <v>78</v>
      </c>
      <c r="C165" s="1">
        <v>59.8125</v>
      </c>
      <c r="D165" s="1" t="s">
        <v>63</v>
      </c>
      <c r="E165" s="1"/>
      <c r="F165" s="1">
        <f>(C165*E165)</f>
        <v>0</v>
      </c>
      <c r="J165" s="1"/>
      <c r="K165" s="1"/>
      <c r="L165" s="1"/>
      <c r="M165" s="1"/>
      <c r="N165" s="1"/>
      <c r="O165" s="1"/>
    </row>
    <row r="166" spans="2:15" ht="14.25" x14ac:dyDescent="0.25">
      <c r="B166" s="2" t="s">
        <v>79</v>
      </c>
      <c r="C166" s="1">
        <v>0</v>
      </c>
      <c r="D166" s="1" t="s">
        <v>63</v>
      </c>
      <c r="E166" s="1"/>
      <c r="F166" s="1">
        <f>(C166*E166)</f>
        <v>0</v>
      </c>
      <c r="J166" s="1"/>
      <c r="K166" s="1"/>
      <c r="L166" s="1"/>
      <c r="M166" s="1"/>
      <c r="N166" s="1"/>
      <c r="O166" s="1"/>
    </row>
    <row r="167" spans="2:15" ht="14.25" x14ac:dyDescent="0.25">
      <c r="B167" s="2" t="s">
        <v>80</v>
      </c>
      <c r="C167" s="1">
        <v>0</v>
      </c>
      <c r="D167" s="1" t="s">
        <v>63</v>
      </c>
      <c r="E167" s="1"/>
      <c r="F167" s="1">
        <f>(C167*E167)</f>
        <v>0</v>
      </c>
      <c r="J167" s="1"/>
      <c r="K167" s="1"/>
      <c r="L167" s="1"/>
      <c r="M167" s="1"/>
      <c r="N167" s="1"/>
      <c r="O167" s="1"/>
    </row>
    <row r="168" spans="2:15" ht="14.25" x14ac:dyDescent="0.25">
      <c r="B168" s="2" t="s">
        <v>81</v>
      </c>
      <c r="C168" s="1">
        <v>0</v>
      </c>
      <c r="D168" s="1" t="s">
        <v>63</v>
      </c>
      <c r="E168" s="1"/>
      <c r="F168" s="1">
        <f>(C168*E168)</f>
        <v>0</v>
      </c>
      <c r="J168" s="1"/>
      <c r="K168" s="1"/>
      <c r="L168" s="1"/>
      <c r="M168" s="1"/>
      <c r="N168" s="1"/>
      <c r="O168" s="1"/>
    </row>
    <row r="169" spans="2:15" ht="14.25" x14ac:dyDescent="0.25">
      <c r="B169" s="2"/>
      <c r="J169" s="1"/>
      <c r="K169" s="1"/>
      <c r="L169" s="1"/>
      <c r="M169" s="1"/>
      <c r="N169" s="1"/>
      <c r="O169" s="1"/>
    </row>
    <row r="170" spans="2:15" ht="14.25" x14ac:dyDescent="0.25">
      <c r="B170" s="2" t="s">
        <v>82</v>
      </c>
      <c r="J170" s="1"/>
      <c r="K170" s="1"/>
      <c r="L170" s="1"/>
      <c r="M170" s="1"/>
      <c r="N170" s="1"/>
      <c r="O170" s="1"/>
    </row>
    <row r="171" spans="2:15" ht="14.25" x14ac:dyDescent="0.25">
      <c r="B171" s="2" t="s">
        <v>70</v>
      </c>
      <c r="C171" s="1">
        <v>0</v>
      </c>
      <c r="D171" s="1" t="s">
        <v>63</v>
      </c>
      <c r="E171" s="1"/>
      <c r="F171" s="1">
        <f t="shared" ref="F171:F176" si="0">(C171*E171)</f>
        <v>0</v>
      </c>
      <c r="J171" s="1"/>
      <c r="K171" s="1"/>
      <c r="L171" s="1"/>
      <c r="M171" s="1"/>
      <c r="N171" s="1"/>
      <c r="O171" s="1"/>
    </row>
    <row r="172" spans="2:15" ht="14.25" x14ac:dyDescent="0.25">
      <c r="B172" s="2" t="s">
        <v>71</v>
      </c>
      <c r="C172" s="1">
        <v>0</v>
      </c>
      <c r="D172" s="1" t="s">
        <v>63</v>
      </c>
      <c r="E172" s="1"/>
      <c r="F172" s="1">
        <f t="shared" si="0"/>
        <v>0</v>
      </c>
      <c r="J172" s="1"/>
      <c r="K172" s="1"/>
      <c r="L172" s="1"/>
      <c r="M172" s="1"/>
      <c r="N172" s="1"/>
      <c r="O172" s="1"/>
    </row>
    <row r="173" spans="2:15" ht="14.25" x14ac:dyDescent="0.25">
      <c r="B173" s="2" t="s">
        <v>72</v>
      </c>
      <c r="C173" s="1">
        <v>0</v>
      </c>
      <c r="D173" s="1" t="s">
        <v>63</v>
      </c>
      <c r="E173" s="1"/>
      <c r="F173" s="1">
        <f t="shared" si="0"/>
        <v>0</v>
      </c>
      <c r="J173" s="1"/>
      <c r="K173" s="1"/>
      <c r="L173" s="1"/>
      <c r="M173" s="1"/>
      <c r="N173" s="1"/>
      <c r="O173" s="1"/>
    </row>
    <row r="174" spans="2:15" ht="14.25" x14ac:dyDescent="0.25">
      <c r="B174" s="2" t="s">
        <v>73</v>
      </c>
      <c r="C174" s="1">
        <v>0</v>
      </c>
      <c r="D174" s="1" t="s">
        <v>63</v>
      </c>
      <c r="E174" s="1"/>
      <c r="F174" s="1">
        <f t="shared" si="0"/>
        <v>0</v>
      </c>
      <c r="J174" s="1"/>
      <c r="K174" s="1"/>
      <c r="L174" s="1"/>
      <c r="M174" s="1"/>
      <c r="N174" s="1"/>
      <c r="O174" s="1"/>
    </row>
    <row r="175" spans="2:15" ht="14.25" x14ac:dyDescent="0.25">
      <c r="B175" s="2" t="s">
        <v>83</v>
      </c>
      <c r="C175" s="1">
        <v>0</v>
      </c>
      <c r="D175" s="1" t="s">
        <v>63</v>
      </c>
      <c r="E175" s="1"/>
      <c r="F175" s="1">
        <f t="shared" si="0"/>
        <v>0</v>
      </c>
      <c r="J175" s="1"/>
      <c r="K175" s="1"/>
      <c r="L175" s="1"/>
      <c r="M175" s="1"/>
      <c r="N175" s="1"/>
      <c r="O175" s="1"/>
    </row>
    <row r="176" spans="2:15" ht="14.25" x14ac:dyDescent="0.25">
      <c r="B176" s="2" t="s">
        <v>84</v>
      </c>
      <c r="C176" s="1">
        <v>0</v>
      </c>
      <c r="D176" s="1" t="s">
        <v>63</v>
      </c>
      <c r="E176" s="1"/>
      <c r="F176" s="1">
        <f t="shared" si="0"/>
        <v>0</v>
      </c>
      <c r="J176" s="1"/>
      <c r="K176" s="1"/>
      <c r="L176" s="1"/>
      <c r="M176" s="1"/>
      <c r="N176" s="1"/>
      <c r="O176" s="1"/>
    </row>
    <row r="177" spans="2:15" ht="14.25" x14ac:dyDescent="0.25">
      <c r="B177" s="2"/>
      <c r="J177" s="1"/>
      <c r="K177" s="1"/>
      <c r="L177" s="1"/>
      <c r="M177" s="1"/>
      <c r="N177" s="1"/>
      <c r="O177" s="1"/>
    </row>
    <row r="178" spans="2:15" ht="42.75" x14ac:dyDescent="0.25">
      <c r="B178" s="2" t="s">
        <v>85</v>
      </c>
      <c r="J178" s="1"/>
      <c r="K178" s="1"/>
      <c r="L178" s="1"/>
      <c r="M178" s="1"/>
      <c r="N178" s="1"/>
      <c r="O178" s="1"/>
    </row>
    <row r="179" spans="2:15" ht="14.25" x14ac:dyDescent="0.25">
      <c r="B179" s="2" t="s">
        <v>70</v>
      </c>
      <c r="C179" s="1">
        <v>0</v>
      </c>
      <c r="D179" s="1" t="s">
        <v>63</v>
      </c>
      <c r="E179" s="1"/>
      <c r="F179" s="1">
        <f t="shared" ref="F179:F184" si="1">(C179*E179)</f>
        <v>0</v>
      </c>
      <c r="J179" s="1"/>
      <c r="K179" s="1"/>
      <c r="L179" s="1"/>
      <c r="M179" s="1"/>
      <c r="N179" s="1"/>
      <c r="O179" s="1"/>
    </row>
    <row r="180" spans="2:15" ht="14.25" x14ac:dyDescent="0.25">
      <c r="B180" s="2" t="s">
        <v>71</v>
      </c>
      <c r="C180" s="1">
        <v>0</v>
      </c>
      <c r="D180" s="1" t="s">
        <v>63</v>
      </c>
      <c r="E180" s="1"/>
      <c r="F180" s="1">
        <f t="shared" si="1"/>
        <v>0</v>
      </c>
      <c r="J180" s="1"/>
      <c r="K180" s="1"/>
      <c r="L180" s="1"/>
      <c r="M180" s="1"/>
      <c r="N180" s="1"/>
      <c r="O180" s="1"/>
    </row>
    <row r="181" spans="2:15" ht="14.25" x14ac:dyDescent="0.25">
      <c r="B181" s="2" t="s">
        <v>72</v>
      </c>
      <c r="C181" s="1">
        <v>0</v>
      </c>
      <c r="D181" s="1" t="s">
        <v>63</v>
      </c>
      <c r="E181" s="1"/>
      <c r="F181" s="1">
        <f t="shared" si="1"/>
        <v>0</v>
      </c>
      <c r="J181" s="1"/>
      <c r="K181" s="1"/>
      <c r="L181" s="1"/>
      <c r="M181" s="1"/>
      <c r="N181" s="1"/>
      <c r="O181" s="1"/>
    </row>
    <row r="182" spans="2:15" ht="14.25" x14ac:dyDescent="0.25">
      <c r="B182" s="2" t="s">
        <v>73</v>
      </c>
      <c r="C182" s="1">
        <v>0</v>
      </c>
      <c r="D182" s="1" t="s">
        <v>63</v>
      </c>
      <c r="E182" s="1"/>
      <c r="F182" s="1">
        <f t="shared" si="1"/>
        <v>0</v>
      </c>
      <c r="J182" s="1"/>
      <c r="K182" s="1"/>
      <c r="L182" s="1"/>
      <c r="M182" s="1"/>
      <c r="N182" s="1"/>
      <c r="O182" s="1"/>
    </row>
    <row r="183" spans="2:15" ht="14.25" x14ac:dyDescent="0.25">
      <c r="B183" s="2" t="s">
        <v>83</v>
      </c>
      <c r="C183" s="1">
        <v>0</v>
      </c>
      <c r="D183" s="1" t="s">
        <v>63</v>
      </c>
      <c r="E183" s="1"/>
      <c r="F183" s="1">
        <f t="shared" si="1"/>
        <v>0</v>
      </c>
      <c r="J183" s="1"/>
      <c r="K183" s="1"/>
      <c r="L183" s="1"/>
      <c r="M183" s="1"/>
      <c r="N183" s="1"/>
      <c r="O183" s="1"/>
    </row>
    <row r="184" spans="2:15" ht="14.25" x14ac:dyDescent="0.25">
      <c r="B184" s="2" t="s">
        <v>84</v>
      </c>
      <c r="C184" s="1">
        <v>0</v>
      </c>
      <c r="D184" s="1" t="s">
        <v>63</v>
      </c>
      <c r="E184" s="1"/>
      <c r="F184" s="1">
        <f t="shared" si="1"/>
        <v>0</v>
      </c>
      <c r="J184" s="1"/>
      <c r="K184" s="1"/>
      <c r="L184" s="1"/>
      <c r="M184" s="1"/>
      <c r="N184" s="1"/>
      <c r="O184" s="1"/>
    </row>
    <row r="185" spans="2:15" ht="14.25" x14ac:dyDescent="0.25">
      <c r="B185" s="2"/>
      <c r="J185" s="1"/>
      <c r="K185" s="1"/>
      <c r="L185" s="1"/>
      <c r="M185" s="1"/>
      <c r="N185" s="1"/>
      <c r="O185" s="1"/>
    </row>
    <row r="186" spans="2:15" ht="28.5" x14ac:dyDescent="0.25">
      <c r="B186" s="2" t="s">
        <v>86</v>
      </c>
      <c r="J186" s="1"/>
      <c r="K186" s="1"/>
      <c r="L186" s="1"/>
      <c r="M186" s="1"/>
      <c r="N186" s="1"/>
      <c r="O186" s="1"/>
    </row>
    <row r="187" spans="2:15" ht="14.25" x14ac:dyDescent="0.25">
      <c r="B187" s="2" t="s">
        <v>70</v>
      </c>
      <c r="C187" s="1">
        <v>0</v>
      </c>
      <c r="D187" s="1" t="s">
        <v>63</v>
      </c>
      <c r="E187" s="1"/>
      <c r="F187" s="1">
        <f>(C187*E187)</f>
        <v>0</v>
      </c>
      <c r="J187" s="1"/>
      <c r="K187" s="1"/>
      <c r="L187" s="1"/>
      <c r="M187" s="1"/>
      <c r="N187" s="1"/>
      <c r="O187" s="1"/>
    </row>
    <row r="188" spans="2:15" ht="14.25" x14ac:dyDescent="0.25">
      <c r="B188" s="2" t="s">
        <v>71</v>
      </c>
      <c r="C188" s="1">
        <v>59.4</v>
      </c>
      <c r="D188" s="1" t="s">
        <v>63</v>
      </c>
      <c r="E188" s="1"/>
      <c r="F188" s="1">
        <f>(C188*E188)</f>
        <v>0</v>
      </c>
      <c r="J188" s="1"/>
      <c r="K188" s="1"/>
      <c r="L188" s="1"/>
      <c r="M188" s="1"/>
      <c r="N188" s="1"/>
      <c r="O188" s="1"/>
    </row>
    <row r="189" spans="2:15" ht="14.25" x14ac:dyDescent="0.25">
      <c r="B189" s="2" t="s">
        <v>72</v>
      </c>
      <c r="C189" s="1">
        <v>0</v>
      </c>
      <c r="D189" s="1" t="s">
        <v>63</v>
      </c>
      <c r="E189" s="1"/>
      <c r="F189" s="1">
        <f>(C189*E189)</f>
        <v>0</v>
      </c>
      <c r="J189" s="1"/>
      <c r="K189" s="1"/>
      <c r="L189" s="1"/>
      <c r="M189" s="1"/>
      <c r="N189" s="1"/>
      <c r="O189" s="1"/>
    </row>
    <row r="190" spans="2:15" ht="14.25" x14ac:dyDescent="0.25">
      <c r="B190" s="2" t="s">
        <v>73</v>
      </c>
      <c r="C190" s="1">
        <v>0</v>
      </c>
      <c r="D190" s="1" t="s">
        <v>63</v>
      </c>
      <c r="E190" s="1"/>
      <c r="F190" s="1">
        <f>(C190*E190)</f>
        <v>0</v>
      </c>
      <c r="J190" s="1"/>
      <c r="K190" s="1"/>
      <c r="L190" s="1"/>
      <c r="M190" s="1"/>
      <c r="N190" s="1"/>
      <c r="O190" s="1"/>
    </row>
    <row r="191" spans="2:15" ht="14.25" x14ac:dyDescent="0.25">
      <c r="B191" s="2"/>
      <c r="J191" s="1"/>
      <c r="K191" s="1"/>
      <c r="L191" s="1"/>
      <c r="M191" s="1"/>
      <c r="N191" s="1"/>
      <c r="O191" s="1"/>
    </row>
    <row r="192" spans="2:15" ht="14.25" x14ac:dyDescent="0.25">
      <c r="B192" s="2" t="s">
        <v>87</v>
      </c>
      <c r="J192" s="1"/>
      <c r="K192" s="1"/>
      <c r="L192" s="1"/>
      <c r="M192" s="1"/>
      <c r="N192" s="1"/>
      <c r="O192" s="1"/>
    </row>
    <row r="193" spans="2:15" ht="14.25" x14ac:dyDescent="0.25">
      <c r="B193" s="2" t="s">
        <v>70</v>
      </c>
      <c r="C193" s="1">
        <v>0</v>
      </c>
      <c r="D193" s="1" t="s">
        <v>63</v>
      </c>
      <c r="E193" s="1"/>
      <c r="F193" s="1">
        <f t="shared" ref="F193:F198" si="2">(C193*E193)</f>
        <v>0</v>
      </c>
      <c r="J193" s="1"/>
      <c r="K193" s="1"/>
      <c r="L193" s="1"/>
      <c r="M193" s="1"/>
      <c r="N193" s="1"/>
      <c r="O193" s="1"/>
    </row>
    <row r="194" spans="2:15" ht="14.25" x14ac:dyDescent="0.25">
      <c r="B194" s="2" t="s">
        <v>71</v>
      </c>
      <c r="C194" s="1">
        <v>0</v>
      </c>
      <c r="D194" s="1" t="s">
        <v>63</v>
      </c>
      <c r="E194" s="1"/>
      <c r="F194" s="1">
        <f t="shared" si="2"/>
        <v>0</v>
      </c>
      <c r="J194" s="1"/>
      <c r="K194" s="1"/>
      <c r="L194" s="1"/>
      <c r="M194" s="1"/>
      <c r="N194" s="1"/>
      <c r="O194" s="1"/>
    </row>
    <row r="195" spans="2:15" ht="14.25" x14ac:dyDescent="0.25">
      <c r="B195" s="2" t="s">
        <v>72</v>
      </c>
      <c r="C195" s="1">
        <v>0</v>
      </c>
      <c r="D195" s="1" t="s">
        <v>63</v>
      </c>
      <c r="E195" s="1"/>
      <c r="F195" s="1">
        <f t="shared" si="2"/>
        <v>0</v>
      </c>
      <c r="J195" s="1"/>
      <c r="K195" s="1"/>
      <c r="L195" s="1"/>
      <c r="M195" s="1"/>
      <c r="N195" s="1"/>
      <c r="O195" s="1"/>
    </row>
    <row r="196" spans="2:15" ht="14.25" x14ac:dyDescent="0.25">
      <c r="B196" s="2" t="s">
        <v>73</v>
      </c>
      <c r="C196" s="1">
        <v>0</v>
      </c>
      <c r="D196" s="1" t="s">
        <v>63</v>
      </c>
      <c r="E196" s="1"/>
      <c r="F196" s="1">
        <f t="shared" si="2"/>
        <v>0</v>
      </c>
      <c r="J196" s="1"/>
      <c r="K196" s="1"/>
      <c r="L196" s="1"/>
      <c r="M196" s="1"/>
      <c r="N196" s="1"/>
      <c r="O196" s="1"/>
    </row>
    <row r="197" spans="2:15" ht="14.25" x14ac:dyDescent="0.25">
      <c r="B197" s="2" t="s">
        <v>83</v>
      </c>
      <c r="C197" s="1">
        <v>0</v>
      </c>
      <c r="D197" s="1" t="s">
        <v>63</v>
      </c>
      <c r="E197" s="1"/>
      <c r="F197" s="1">
        <f t="shared" si="2"/>
        <v>0</v>
      </c>
      <c r="J197" s="1"/>
      <c r="K197" s="1"/>
      <c r="L197" s="1"/>
      <c r="M197" s="1"/>
      <c r="N197" s="1"/>
      <c r="O197" s="1"/>
    </row>
    <row r="198" spans="2:15" ht="14.25" x14ac:dyDescent="0.25">
      <c r="B198" s="2" t="s">
        <v>84</v>
      </c>
      <c r="C198" s="1">
        <v>0</v>
      </c>
      <c r="D198" s="1" t="s">
        <v>63</v>
      </c>
      <c r="E198" s="1"/>
      <c r="F198" s="1">
        <f t="shared" si="2"/>
        <v>0</v>
      </c>
      <c r="J198" s="1"/>
      <c r="K198" s="1"/>
      <c r="L198" s="1"/>
      <c r="M198" s="1"/>
      <c r="N198" s="1"/>
      <c r="O198" s="1"/>
    </row>
    <row r="199" spans="2:15" ht="14.25" x14ac:dyDescent="0.25">
      <c r="B199" s="2"/>
      <c r="J199" s="1"/>
      <c r="K199" s="1"/>
      <c r="L199" s="1"/>
      <c r="M199" s="1"/>
      <c r="N199" s="1"/>
      <c r="O199" s="1"/>
    </row>
    <row r="200" spans="2:15" ht="14.25" x14ac:dyDescent="0.25">
      <c r="B200" s="2" t="s">
        <v>88</v>
      </c>
      <c r="J200" s="1"/>
      <c r="K200" s="1"/>
      <c r="L200" s="1"/>
      <c r="M200" s="1"/>
      <c r="N200" s="1"/>
      <c r="O200" s="1"/>
    </row>
    <row r="201" spans="2:15" ht="14.25" x14ac:dyDescent="0.25">
      <c r="B201" s="2" t="s">
        <v>89</v>
      </c>
      <c r="C201" s="1">
        <v>6.5476190476190501</v>
      </c>
      <c r="D201" s="1" t="s">
        <v>11</v>
      </c>
      <c r="E201" s="1"/>
      <c r="F201" s="1">
        <f>(C201*E201)</f>
        <v>0</v>
      </c>
    </row>
    <row r="202" spans="2:15" ht="14.25" x14ac:dyDescent="0.25">
      <c r="B202" s="2"/>
    </row>
    <row r="203" spans="2:15" ht="14.25" x14ac:dyDescent="0.25">
      <c r="B203" s="2"/>
    </row>
    <row r="204" spans="2:15" ht="14.25" x14ac:dyDescent="0.25">
      <c r="B204" s="2" t="s">
        <v>90</v>
      </c>
      <c r="C204" s="1">
        <v>0</v>
      </c>
      <c r="D204" s="1" t="s">
        <v>63</v>
      </c>
      <c r="E204" s="1"/>
      <c r="F204" s="1">
        <f>(C204*E204)</f>
        <v>0</v>
      </c>
    </row>
    <row r="205" spans="2:15" ht="14.25" x14ac:dyDescent="0.25">
      <c r="B205" s="2"/>
    </row>
    <row r="206" spans="2:15" ht="14.25" x14ac:dyDescent="0.25">
      <c r="B206" s="2" t="s">
        <v>91</v>
      </c>
      <c r="C206" s="1">
        <v>0</v>
      </c>
      <c r="D206" s="1" t="s">
        <v>63</v>
      </c>
      <c r="E206" s="1"/>
      <c r="F206" s="1">
        <f>(C206*E206)</f>
        <v>0</v>
      </c>
    </row>
    <row r="207" spans="2:15" ht="14.25" x14ac:dyDescent="0.25">
      <c r="B207" s="2"/>
    </row>
    <row r="208" spans="2:15" ht="14.25" x14ac:dyDescent="0.25">
      <c r="B208" s="2"/>
    </row>
    <row r="209" spans="2:6" ht="14.25" x14ac:dyDescent="0.25">
      <c r="B209" s="2"/>
    </row>
    <row r="210" spans="2:6" ht="14.25" x14ac:dyDescent="0.25">
      <c r="B210" s="2"/>
    </row>
    <row r="211" spans="2:6" ht="14.25" x14ac:dyDescent="0.25">
      <c r="B211" s="2" t="s">
        <v>92</v>
      </c>
    </row>
    <row r="212" spans="2:6" ht="14.25" x14ac:dyDescent="0.25">
      <c r="B212" s="2"/>
    </row>
    <row r="213" spans="2:6" ht="14.25" x14ac:dyDescent="0.25">
      <c r="B213" s="2" t="s">
        <v>93</v>
      </c>
    </row>
    <row r="214" spans="2:6" ht="14.25" x14ac:dyDescent="0.25">
      <c r="B214" s="2" t="s">
        <v>94</v>
      </c>
      <c r="C214" s="1">
        <v>2352.8421052631602</v>
      </c>
      <c r="D214" s="1" t="s">
        <v>95</v>
      </c>
      <c r="E214" s="1"/>
      <c r="F214" s="1">
        <f>(C214*E214)</f>
        <v>0</v>
      </c>
    </row>
    <row r="215" spans="2:6" ht="14.25" x14ac:dyDescent="0.25">
      <c r="B215" s="2" t="s">
        <v>96</v>
      </c>
      <c r="C215" s="1">
        <v>0</v>
      </c>
      <c r="D215" s="1" t="s">
        <v>95</v>
      </c>
      <c r="E215" s="1"/>
      <c r="F215" s="1">
        <f>(C215*E215)</f>
        <v>0</v>
      </c>
    </row>
    <row r="216" spans="2:6" ht="28.5" x14ac:dyDescent="0.25">
      <c r="B216" s="2" t="s">
        <v>97</v>
      </c>
      <c r="C216" s="1">
        <v>0</v>
      </c>
      <c r="D216" s="1" t="s">
        <v>95</v>
      </c>
      <c r="E216" s="1"/>
      <c r="F216" s="1">
        <f>(C216*E216)</f>
        <v>0</v>
      </c>
    </row>
    <row r="217" spans="2:6" ht="14.25" x14ac:dyDescent="0.25">
      <c r="B217" s="2" t="s">
        <v>98</v>
      </c>
      <c r="C217" s="1">
        <v>0</v>
      </c>
      <c r="D217" s="1" t="s">
        <v>95</v>
      </c>
      <c r="E217" s="1"/>
      <c r="F217" s="1">
        <f>(C217*E217)</f>
        <v>0</v>
      </c>
    </row>
    <row r="218" spans="2:6" ht="14.25" x14ac:dyDescent="0.25">
      <c r="B218" s="2"/>
    </row>
    <row r="219" spans="2:6" ht="14.25" x14ac:dyDescent="0.25">
      <c r="B219" s="2"/>
    </row>
    <row r="220" spans="2:6" ht="14.25" x14ac:dyDescent="0.25">
      <c r="B220" s="2" t="s">
        <v>99</v>
      </c>
    </row>
    <row r="221" spans="2:6" ht="14.25" x14ac:dyDescent="0.25">
      <c r="B221" s="2" t="s">
        <v>100</v>
      </c>
      <c r="C221" s="1">
        <v>0</v>
      </c>
      <c r="D221" s="1" t="s">
        <v>95</v>
      </c>
      <c r="E221" s="1"/>
      <c r="F221" s="1">
        <f>(C221*E221)</f>
        <v>0</v>
      </c>
    </row>
    <row r="222" spans="2:6" ht="14.25" x14ac:dyDescent="0.25">
      <c r="B222" s="2" t="s">
        <v>101</v>
      </c>
      <c r="C222" s="1">
        <v>0</v>
      </c>
      <c r="D222" s="1" t="s">
        <v>95</v>
      </c>
      <c r="E222" s="1"/>
      <c r="F222" s="1">
        <f>(C222*E222)</f>
        <v>0</v>
      </c>
    </row>
    <row r="223" spans="2:6" ht="28.5" x14ac:dyDescent="0.25">
      <c r="B223" s="2" t="s">
        <v>102</v>
      </c>
      <c r="C223" s="1">
        <v>0</v>
      </c>
      <c r="D223" s="1" t="s">
        <v>95</v>
      </c>
      <c r="E223" s="1"/>
      <c r="F223" s="1">
        <f>(C223*E223)</f>
        <v>0</v>
      </c>
    </row>
    <row r="224" spans="2:6" ht="14.25" x14ac:dyDescent="0.25">
      <c r="B224" s="2" t="s">
        <v>103</v>
      </c>
      <c r="C224" s="1">
        <v>0</v>
      </c>
      <c r="D224" s="1" t="s">
        <v>95</v>
      </c>
      <c r="E224" s="1"/>
      <c r="F224" s="1">
        <f>(C224*E224)</f>
        <v>0</v>
      </c>
    </row>
    <row r="225" spans="2:6" ht="14.25" x14ac:dyDescent="0.25">
      <c r="B225" s="2"/>
    </row>
    <row r="226" spans="2:6" ht="14.25" x14ac:dyDescent="0.25">
      <c r="B226" s="2"/>
    </row>
    <row r="227" spans="2:6" ht="14.25" x14ac:dyDescent="0.25">
      <c r="B227" s="2"/>
    </row>
    <row r="228" spans="2:6" ht="14.25" x14ac:dyDescent="0.25">
      <c r="B228" s="2" t="s">
        <v>104</v>
      </c>
    </row>
    <row r="229" spans="2:6" ht="14.25" x14ac:dyDescent="0.25">
      <c r="B229" s="2"/>
    </row>
    <row r="230" spans="2:6" ht="14.25" x14ac:dyDescent="0.25">
      <c r="B230" s="2" t="s">
        <v>105</v>
      </c>
    </row>
    <row r="231" spans="2:6" ht="14.25" x14ac:dyDescent="0.25">
      <c r="B231" s="2"/>
    </row>
    <row r="232" spans="2:6" ht="14.25" x14ac:dyDescent="0.25">
      <c r="B232" s="2" t="s">
        <v>106</v>
      </c>
      <c r="C232" s="1">
        <v>2.64</v>
      </c>
      <c r="D232" s="1" t="s">
        <v>107</v>
      </c>
      <c r="E232" s="1"/>
      <c r="F232" s="1">
        <f>(C232*E232)</f>
        <v>0</v>
      </c>
    </row>
    <row r="233" spans="2:6" ht="14.25" x14ac:dyDescent="0.25">
      <c r="B233" s="2"/>
    </row>
    <row r="234" spans="2:6" ht="28.5" x14ac:dyDescent="0.25">
      <c r="B234" s="2" t="s">
        <v>108</v>
      </c>
      <c r="C234" s="1">
        <v>0</v>
      </c>
      <c r="D234" s="1" t="s">
        <v>107</v>
      </c>
      <c r="E234" s="1"/>
      <c r="F234" s="1">
        <f>(C234*E234)</f>
        <v>0</v>
      </c>
    </row>
    <row r="235" spans="2:6" ht="14.25" x14ac:dyDescent="0.25">
      <c r="B235" s="2"/>
    </row>
    <row r="236" spans="2:6" ht="14.25" x14ac:dyDescent="0.25">
      <c r="B236" s="2" t="s">
        <v>109</v>
      </c>
      <c r="C236" s="1">
        <v>0</v>
      </c>
      <c r="D236" s="1" t="s">
        <v>107</v>
      </c>
      <c r="E236" s="1"/>
      <c r="F236" s="1">
        <f>(C236*E236)</f>
        <v>0</v>
      </c>
    </row>
    <row r="237" spans="2:6" ht="14.25" x14ac:dyDescent="0.25">
      <c r="B237" s="2"/>
    </row>
    <row r="238" spans="2:6" ht="14.25" x14ac:dyDescent="0.25">
      <c r="B238" s="2" t="s">
        <v>110</v>
      </c>
      <c r="C238" s="1">
        <v>0</v>
      </c>
      <c r="D238" s="1" t="s">
        <v>111</v>
      </c>
      <c r="E238" s="1"/>
      <c r="F238" s="1">
        <f>(C238*E238)</f>
        <v>0</v>
      </c>
    </row>
    <row r="239" spans="2:6" ht="14.25" x14ac:dyDescent="0.25">
      <c r="B239" s="2"/>
    </row>
    <row r="240" spans="2:6" ht="14.25" x14ac:dyDescent="0.25">
      <c r="B240" s="2" t="s">
        <v>112</v>
      </c>
      <c r="C240" s="1">
        <v>0</v>
      </c>
      <c r="D240" s="1" t="s">
        <v>113</v>
      </c>
      <c r="E240" s="1"/>
      <c r="F240" s="1">
        <f>(C240*E240)</f>
        <v>0</v>
      </c>
    </row>
    <row r="241" spans="2:6" ht="14.25" x14ac:dyDescent="0.25">
      <c r="B241" s="2"/>
    </row>
    <row r="242" spans="2:6" ht="14.25" x14ac:dyDescent="0.25">
      <c r="B242" s="2"/>
    </row>
    <row r="243" spans="2:6" ht="14.25" x14ac:dyDescent="0.25">
      <c r="B243" s="2"/>
    </row>
    <row r="244" spans="2:6" ht="14.25" x14ac:dyDescent="0.25">
      <c r="B244" s="2" t="s">
        <v>114</v>
      </c>
    </row>
    <row r="245" spans="2:6" ht="14.25" x14ac:dyDescent="0.25">
      <c r="B245" s="2"/>
    </row>
    <row r="246" spans="2:6" ht="14.25" x14ac:dyDescent="0.25">
      <c r="B246" s="2" t="s">
        <v>115</v>
      </c>
    </row>
    <row r="247" spans="2:6" ht="14.25" x14ac:dyDescent="0.25">
      <c r="B247" s="2"/>
    </row>
    <row r="248" spans="2:6" ht="14.25" x14ac:dyDescent="0.25">
      <c r="B248" s="2" t="s">
        <v>116</v>
      </c>
    </row>
    <row r="249" spans="2:6" ht="14.25" x14ac:dyDescent="0.25">
      <c r="B249" s="2" t="s">
        <v>117</v>
      </c>
      <c r="C249" s="1">
        <v>0</v>
      </c>
      <c r="D249" s="1" t="s">
        <v>118</v>
      </c>
      <c r="E249" s="1"/>
      <c r="F249" s="1">
        <f t="shared" ref="F249:F254" si="3">(C249*E249)</f>
        <v>0</v>
      </c>
    </row>
    <row r="250" spans="2:6" ht="14.25" x14ac:dyDescent="0.25">
      <c r="B250" s="2" t="s">
        <v>119</v>
      </c>
      <c r="C250" s="1">
        <v>0</v>
      </c>
      <c r="D250" s="1" t="s">
        <v>118</v>
      </c>
      <c r="E250" s="1"/>
      <c r="F250" s="1">
        <f t="shared" si="3"/>
        <v>0</v>
      </c>
    </row>
    <row r="251" spans="2:6" ht="14.25" x14ac:dyDescent="0.25">
      <c r="B251" s="2" t="s">
        <v>120</v>
      </c>
      <c r="C251" s="1">
        <v>0</v>
      </c>
      <c r="D251" s="1" t="s">
        <v>118</v>
      </c>
      <c r="E251" s="1"/>
      <c r="F251" s="1">
        <f t="shared" si="3"/>
        <v>0</v>
      </c>
    </row>
    <row r="252" spans="2:6" ht="14.25" x14ac:dyDescent="0.25">
      <c r="B252" s="2" t="s">
        <v>121</v>
      </c>
      <c r="C252" s="1">
        <v>0</v>
      </c>
      <c r="D252" s="1" t="s">
        <v>118</v>
      </c>
      <c r="E252" s="1"/>
      <c r="F252" s="1">
        <f t="shared" si="3"/>
        <v>0</v>
      </c>
    </row>
    <row r="253" spans="2:6" ht="14.25" x14ac:dyDescent="0.25">
      <c r="B253" s="2" t="s">
        <v>122</v>
      </c>
      <c r="C253" s="1">
        <v>0</v>
      </c>
      <c r="D253" s="1" t="s">
        <v>118</v>
      </c>
      <c r="E253" s="1"/>
      <c r="F253" s="1">
        <f t="shared" si="3"/>
        <v>0</v>
      </c>
    </row>
    <row r="254" spans="2:6" ht="14.25" x14ac:dyDescent="0.25">
      <c r="B254" s="2" t="s">
        <v>123</v>
      </c>
      <c r="C254" s="1">
        <v>0</v>
      </c>
      <c r="D254" s="1" t="s">
        <v>118</v>
      </c>
      <c r="E254" s="1"/>
      <c r="F254" s="1">
        <f t="shared" si="3"/>
        <v>0</v>
      </c>
    </row>
    <row r="255" spans="2:6" ht="14.25" x14ac:dyDescent="0.25">
      <c r="B255" s="2"/>
    </row>
    <row r="256" spans="2:6" ht="14.25" x14ac:dyDescent="0.25">
      <c r="B256" s="2" t="s">
        <v>124</v>
      </c>
    </row>
    <row r="257" spans="2:6" ht="14.25" x14ac:dyDescent="0.25">
      <c r="B257" s="2" t="s">
        <v>117</v>
      </c>
      <c r="C257" s="1">
        <v>0</v>
      </c>
      <c r="D257" s="1" t="s">
        <v>118</v>
      </c>
      <c r="E257" s="1"/>
      <c r="F257" s="1">
        <f>(C257*E257)</f>
        <v>0</v>
      </c>
    </row>
    <row r="258" spans="2:6" ht="14.25" x14ac:dyDescent="0.25">
      <c r="B258" s="2"/>
    </row>
    <row r="259" spans="2:6" ht="14.25" x14ac:dyDescent="0.25">
      <c r="B259" s="2" t="s">
        <v>125</v>
      </c>
    </row>
    <row r="260" spans="2:6" ht="14.25" x14ac:dyDescent="0.25">
      <c r="B260" s="2"/>
    </row>
    <row r="261" spans="2:6" ht="14.25" x14ac:dyDescent="0.25">
      <c r="B261" s="2" t="s">
        <v>126</v>
      </c>
    </row>
    <row r="262" spans="2:6" ht="14.25" x14ac:dyDescent="0.25">
      <c r="B262" s="2" t="s">
        <v>117</v>
      </c>
      <c r="C262" s="1">
        <v>0</v>
      </c>
      <c r="D262" s="1" t="s">
        <v>118</v>
      </c>
      <c r="E262" s="1"/>
      <c r="F262" s="1">
        <f>(C262*E262)</f>
        <v>0</v>
      </c>
    </row>
    <row r="263" spans="2:6" ht="14.25" x14ac:dyDescent="0.25">
      <c r="B263" s="2" t="s">
        <v>119</v>
      </c>
      <c r="C263" s="1">
        <v>0</v>
      </c>
      <c r="D263" s="1" t="s">
        <v>118</v>
      </c>
      <c r="E263" s="1"/>
      <c r="F263" s="1">
        <f>(C263*E263)</f>
        <v>0</v>
      </c>
    </row>
    <row r="264" spans="2:6" ht="14.25" x14ac:dyDescent="0.25">
      <c r="B264" s="2" t="s">
        <v>127</v>
      </c>
      <c r="C264" s="1">
        <v>0</v>
      </c>
      <c r="D264" s="1" t="s">
        <v>118</v>
      </c>
      <c r="E264" s="1"/>
      <c r="F264" s="1">
        <f>(C264*E264)</f>
        <v>0</v>
      </c>
    </row>
    <row r="265" spans="2:6" ht="14.25" x14ac:dyDescent="0.25">
      <c r="B265" s="2" t="s">
        <v>128</v>
      </c>
      <c r="C265" s="1">
        <v>0</v>
      </c>
      <c r="D265" s="1" t="s">
        <v>118</v>
      </c>
      <c r="E265" s="1"/>
      <c r="F265" s="1">
        <f>(C265*E265)</f>
        <v>0</v>
      </c>
    </row>
    <row r="266" spans="2:6" ht="14.25" x14ac:dyDescent="0.25">
      <c r="B266" s="2"/>
    </row>
    <row r="267" spans="2:6" ht="14.25" x14ac:dyDescent="0.25">
      <c r="B267" s="2"/>
    </row>
    <row r="268" spans="2:6" ht="14.25" x14ac:dyDescent="0.25">
      <c r="B268" s="2"/>
    </row>
    <row r="269" spans="2:6" ht="14.25" x14ac:dyDescent="0.25">
      <c r="B269" s="2" t="s">
        <v>129</v>
      </c>
    </row>
    <row r="270" spans="2:6" ht="14.25" x14ac:dyDescent="0.25">
      <c r="B270" s="2"/>
    </row>
    <row r="271" spans="2:6" ht="14.25" x14ac:dyDescent="0.25">
      <c r="B271" s="2" t="s">
        <v>130</v>
      </c>
    </row>
    <row r="272" spans="2:6" ht="14.25" x14ac:dyDescent="0.25">
      <c r="B272" s="2" t="s">
        <v>131</v>
      </c>
      <c r="C272" s="1">
        <v>0</v>
      </c>
      <c r="D272" s="1" t="s">
        <v>14</v>
      </c>
      <c r="E272" s="1"/>
      <c r="F272" s="1">
        <f>(C272*E272)</f>
        <v>0</v>
      </c>
    </row>
    <row r="273" spans="2:6" ht="14.25" x14ac:dyDescent="0.25">
      <c r="B273" s="2" t="s">
        <v>132</v>
      </c>
      <c r="C273" s="1">
        <v>0</v>
      </c>
      <c r="D273" s="1" t="s">
        <v>133</v>
      </c>
      <c r="E273" s="1"/>
      <c r="F273" s="1">
        <f>(C273*E273)</f>
        <v>0</v>
      </c>
    </row>
    <row r="274" spans="2:6" ht="14.25" x14ac:dyDescent="0.25">
      <c r="B274" s="2" t="s">
        <v>134</v>
      </c>
      <c r="C274" s="1">
        <v>0</v>
      </c>
      <c r="D274" s="1" t="s">
        <v>46</v>
      </c>
      <c r="E274" s="1"/>
      <c r="F274" s="1">
        <f>(C274*E274)</f>
        <v>0</v>
      </c>
    </row>
    <row r="275" spans="2:6" ht="14.25" x14ac:dyDescent="0.25">
      <c r="B275" s="2" t="s">
        <v>135</v>
      </c>
      <c r="C275" s="1">
        <v>0</v>
      </c>
      <c r="D275" s="1" t="s">
        <v>136</v>
      </c>
      <c r="E275" s="1"/>
      <c r="F275" s="1">
        <f>(C275*E275)</f>
        <v>0</v>
      </c>
    </row>
    <row r="276" spans="2:6" ht="14.25" x14ac:dyDescent="0.25">
      <c r="B276" s="2"/>
    </row>
    <row r="277" spans="2:6" ht="14.25" x14ac:dyDescent="0.25">
      <c r="B277" s="2" t="s">
        <v>137</v>
      </c>
      <c r="C277" s="1">
        <v>0</v>
      </c>
      <c r="D277" s="1" t="s">
        <v>138</v>
      </c>
      <c r="E277" s="1"/>
      <c r="F277" s="1">
        <f>(C277*E277)</f>
        <v>0</v>
      </c>
    </row>
    <row r="278" spans="2:6" ht="14.25" x14ac:dyDescent="0.25">
      <c r="B278" s="2"/>
    </row>
    <row r="279" spans="2:6" ht="14.25" x14ac:dyDescent="0.25">
      <c r="B279" s="2" t="s">
        <v>139</v>
      </c>
      <c r="C279" s="1">
        <v>0</v>
      </c>
      <c r="D279" s="1" t="s">
        <v>138</v>
      </c>
      <c r="E279" s="1"/>
      <c r="F279" s="1">
        <f>(C279*E279)</f>
        <v>0</v>
      </c>
    </row>
    <row r="280" spans="2:6" ht="14.25" x14ac:dyDescent="0.25">
      <c r="B280" s="2"/>
    </row>
    <row r="281" spans="2:6" ht="14.25" x14ac:dyDescent="0.25">
      <c r="B281" s="2" t="s">
        <v>140</v>
      </c>
      <c r="C281" s="1">
        <v>0</v>
      </c>
      <c r="D281" s="1" t="s">
        <v>138</v>
      </c>
      <c r="E281" s="1"/>
      <c r="F281" s="1">
        <f>(C281*E281)</f>
        <v>0</v>
      </c>
    </row>
    <row r="282" spans="2:6" ht="14.25" x14ac:dyDescent="0.25">
      <c r="B282" s="2"/>
    </row>
    <row r="283" spans="2:6" ht="14.25" x14ac:dyDescent="0.25">
      <c r="B283" s="2"/>
    </row>
    <row r="284" spans="2:6" ht="14.25" x14ac:dyDescent="0.25">
      <c r="B284" s="2" t="s">
        <v>141</v>
      </c>
    </row>
    <row r="285" spans="2:6" ht="14.25" x14ac:dyDescent="0.25">
      <c r="B285" s="2"/>
    </row>
    <row r="286" spans="2:6" ht="14.25" x14ac:dyDescent="0.25">
      <c r="B286" s="2" t="s">
        <v>142</v>
      </c>
      <c r="C286" s="1">
        <v>0</v>
      </c>
      <c r="D286" s="1" t="s">
        <v>143</v>
      </c>
      <c r="E286" s="1"/>
      <c r="F286" s="1">
        <f>(C286*E286)</f>
        <v>0</v>
      </c>
    </row>
    <row r="287" spans="2:6" ht="14.25" x14ac:dyDescent="0.25">
      <c r="B287" s="2"/>
    </row>
    <row r="288" spans="2:6" ht="14.25" x14ac:dyDescent="0.25">
      <c r="B288" s="2" t="s">
        <v>144</v>
      </c>
      <c r="C288" s="1"/>
      <c r="D288" s="1" t="s">
        <v>145</v>
      </c>
      <c r="E288" s="1"/>
      <c r="F288" s="1">
        <f>(C288*E288)</f>
        <v>0</v>
      </c>
    </row>
    <row r="289" spans="2:6" ht="14.25" x14ac:dyDescent="0.25">
      <c r="B289" s="2"/>
    </row>
    <row r="290" spans="2:6" ht="14.25" x14ac:dyDescent="0.25">
      <c r="B290" s="2"/>
    </row>
    <row r="291" spans="2:6" ht="14.25" x14ac:dyDescent="0.25">
      <c r="B291" s="2" t="s">
        <v>146</v>
      </c>
    </row>
    <row r="292" spans="2:6" ht="14.25" x14ac:dyDescent="0.25">
      <c r="B292" s="2"/>
    </row>
    <row r="293" spans="2:6" ht="14.25" x14ac:dyDescent="0.25">
      <c r="B293" s="2" t="s">
        <v>147</v>
      </c>
      <c r="C293" s="1">
        <v>0</v>
      </c>
      <c r="D293" s="1" t="s">
        <v>148</v>
      </c>
      <c r="E293" s="1"/>
      <c r="F293" s="1">
        <f>(C293*E293)</f>
        <v>0</v>
      </c>
    </row>
    <row r="294" spans="2:6" ht="14.25" x14ac:dyDescent="0.25">
      <c r="B294" s="2"/>
    </row>
    <row r="295" spans="2:6" ht="14.25" x14ac:dyDescent="0.25">
      <c r="B295" s="2"/>
    </row>
    <row r="296" spans="2:6" ht="14.25" x14ac:dyDescent="0.25">
      <c r="B296" s="2"/>
    </row>
    <row r="297" spans="2:6" ht="14.25" x14ac:dyDescent="0.25">
      <c r="B297" s="2" t="s">
        <v>149</v>
      </c>
      <c r="F297" s="1">
        <f>SUM(F5:F293)</f>
        <v>0</v>
      </c>
    </row>
    <row r="298" spans="2:6" ht="14.25" x14ac:dyDescent="0.25">
      <c r="B298" s="2"/>
    </row>
    <row r="299" spans="2:6" ht="14.25" x14ac:dyDescent="0.25">
      <c r="B299" s="2"/>
    </row>
    <row r="300" spans="2:6" ht="14.25" x14ac:dyDescent="0.25">
      <c r="B300" s="2"/>
    </row>
    <row r="301" spans="2:6" ht="14.25" x14ac:dyDescent="0.25">
      <c r="B301" s="2"/>
    </row>
    <row r="302" spans="2:6" ht="14.25" x14ac:dyDescent="0.25">
      <c r="B302" s="2"/>
    </row>
    <row r="303" spans="2:6" ht="14.25" x14ac:dyDescent="0.25">
      <c r="B303" s="2"/>
    </row>
    <row r="304" spans="2:6" ht="14.25" x14ac:dyDescent="0.25">
      <c r="B304" s="2"/>
    </row>
    <row r="305" spans="2:2" ht="14.25" x14ac:dyDescent="0.25">
      <c r="B305" s="2"/>
    </row>
    <row r="306" spans="2:2" ht="14.25" x14ac:dyDescent="0.25">
      <c r="B306" s="2"/>
    </row>
    <row r="307" spans="2:2" ht="14.25" x14ac:dyDescent="0.25">
      <c r="B307" s="2"/>
    </row>
    <row r="308" spans="2:2" ht="14.25" x14ac:dyDescent="0.25">
      <c r="B308" s="2"/>
    </row>
    <row r="309" spans="2:2" ht="14.25" x14ac:dyDescent="0.25">
      <c r="B309" s="2"/>
    </row>
    <row r="310" spans="2:2" ht="14.25" x14ac:dyDescent="0.25">
      <c r="B310" s="2"/>
    </row>
    <row r="311" spans="2:2" ht="14.25" x14ac:dyDescent="0.25">
      <c r="B311" s="2"/>
    </row>
    <row r="312" spans="2:2" ht="14.25" x14ac:dyDescent="0.25">
      <c r="B312" s="2"/>
    </row>
    <row r="313" spans="2:2" ht="14.25" x14ac:dyDescent="0.25">
      <c r="B313" s="2"/>
    </row>
    <row r="314" spans="2:2" ht="14.25" x14ac:dyDescent="0.25">
      <c r="B314" s="2"/>
    </row>
    <row r="315" spans="2:2" ht="14.25" x14ac:dyDescent="0.25">
      <c r="B315" s="2"/>
    </row>
    <row r="316" spans="2:2" ht="14.25" x14ac:dyDescent="0.25">
      <c r="B316" s="2"/>
    </row>
    <row r="317" spans="2:2" ht="14.25" x14ac:dyDescent="0.25">
      <c r="B317" s="2"/>
    </row>
    <row r="318" spans="2:2" ht="14.25" x14ac:dyDescent="0.25">
      <c r="B318" s="2"/>
    </row>
    <row r="319" spans="2:2" ht="14.25" x14ac:dyDescent="0.25">
      <c r="B319" s="2"/>
    </row>
    <row r="320" spans="2:2" ht="14.25" x14ac:dyDescent="0.25">
      <c r="B320" s="2"/>
    </row>
    <row r="321" spans="2:2" ht="14.25" x14ac:dyDescent="0.25">
      <c r="B321" s="2"/>
    </row>
    <row r="322" spans="2:2" ht="14.25" x14ac:dyDescent="0.25">
      <c r="B322" s="2"/>
    </row>
    <row r="323" spans="2:2" ht="14.25" x14ac:dyDescent="0.25">
      <c r="B323" s="2"/>
    </row>
    <row r="324" spans="2:2" ht="14.25" x14ac:dyDescent="0.25">
      <c r="B324" s="2"/>
    </row>
    <row r="325" spans="2:2" ht="14.25" x14ac:dyDescent="0.25">
      <c r="B325" s="2"/>
    </row>
    <row r="326" spans="2:2" ht="14.25" x14ac:dyDescent="0.25">
      <c r="B326" s="2"/>
    </row>
    <row r="327" spans="2:2" ht="14.25" x14ac:dyDescent="0.25">
      <c r="B327" s="2"/>
    </row>
    <row r="328" spans="2:2" ht="14.25" x14ac:dyDescent="0.25">
      <c r="B328" s="2"/>
    </row>
    <row r="329" spans="2:2" ht="14.25" x14ac:dyDescent="0.25">
      <c r="B329" s="2"/>
    </row>
    <row r="330" spans="2:2" ht="14.25" x14ac:dyDescent="0.25">
      <c r="B330" s="2"/>
    </row>
    <row r="331" spans="2:2" ht="14.25" x14ac:dyDescent="0.25">
      <c r="B331" s="2"/>
    </row>
    <row r="332" spans="2:2" ht="14.25" x14ac:dyDescent="0.25">
      <c r="B332" s="2"/>
    </row>
    <row r="333" spans="2:2" ht="14.25" x14ac:dyDescent="0.25">
      <c r="B333" s="2"/>
    </row>
    <row r="334" spans="2:2" ht="14.25" x14ac:dyDescent="0.25">
      <c r="B334" s="2"/>
    </row>
    <row r="335" spans="2:2" ht="14.25" x14ac:dyDescent="0.25">
      <c r="B335" s="2"/>
    </row>
    <row r="336" spans="2:2" ht="14.25" x14ac:dyDescent="0.25">
      <c r="B336" s="2"/>
    </row>
    <row r="337" spans="2:2" ht="14.25" x14ac:dyDescent="0.25">
      <c r="B337" s="2"/>
    </row>
    <row r="338" spans="2:2" ht="14.25" x14ac:dyDescent="0.25">
      <c r="B338" s="2"/>
    </row>
    <row r="339" spans="2:2" ht="14.25" x14ac:dyDescent="0.25">
      <c r="B339" s="2"/>
    </row>
    <row r="340" spans="2:2" ht="14.25" x14ac:dyDescent="0.25">
      <c r="B340" s="2"/>
    </row>
    <row r="341" spans="2:2" ht="14.25" x14ac:dyDescent="0.25">
      <c r="B341" s="2"/>
    </row>
    <row r="342" spans="2:2" ht="14.25" x14ac:dyDescent="0.25">
      <c r="B342" s="2"/>
    </row>
    <row r="343" spans="2:2" ht="14.25" x14ac:dyDescent="0.25">
      <c r="B343" s="2"/>
    </row>
    <row r="344" spans="2:2" ht="14.25" x14ac:dyDescent="0.25">
      <c r="B344" s="2"/>
    </row>
    <row r="345" spans="2:2" ht="14.25" x14ac:dyDescent="0.25">
      <c r="B345" s="2"/>
    </row>
    <row r="346" spans="2:2" ht="14.25" x14ac:dyDescent="0.25">
      <c r="B346" s="2"/>
    </row>
    <row r="347" spans="2:2" ht="14.25" x14ac:dyDescent="0.25">
      <c r="B347" s="2"/>
    </row>
    <row r="348" spans="2:2" ht="14.25" x14ac:dyDescent="0.25">
      <c r="B348" s="2"/>
    </row>
    <row r="349" spans="2:2" ht="14.25" x14ac:dyDescent="0.25">
      <c r="B349" s="2"/>
    </row>
    <row r="350" spans="2:2" ht="14.25" x14ac:dyDescent="0.25">
      <c r="B350" s="2"/>
    </row>
    <row r="351" spans="2:2" ht="14.25" x14ac:dyDescent="0.25">
      <c r="B351" s="2"/>
    </row>
    <row r="352" spans="2:2" ht="14.25" x14ac:dyDescent="0.25">
      <c r="B352" s="2"/>
    </row>
    <row r="353" spans="2:2" ht="14.25" x14ac:dyDescent="0.25">
      <c r="B353" s="2"/>
    </row>
    <row r="354" spans="2:2" ht="14.25" x14ac:dyDescent="0.25">
      <c r="B354" s="2"/>
    </row>
    <row r="355" spans="2:2" ht="14.25" x14ac:dyDescent="0.25">
      <c r="B355" s="2"/>
    </row>
    <row r="356" spans="2:2" ht="14.25" x14ac:dyDescent="0.25">
      <c r="B356" s="2"/>
    </row>
    <row r="357" spans="2:2" ht="14.25" x14ac:dyDescent="0.25">
      <c r="B357" s="2"/>
    </row>
    <row r="358" spans="2:2" ht="14.25" x14ac:dyDescent="0.25">
      <c r="B358" s="2"/>
    </row>
    <row r="359" spans="2:2" ht="14.25" x14ac:dyDescent="0.25">
      <c r="B359" s="2"/>
    </row>
    <row r="360" spans="2:2" ht="14.25" x14ac:dyDescent="0.25">
      <c r="B360" s="2"/>
    </row>
    <row r="361" spans="2:2" ht="14.25" x14ac:dyDescent="0.25">
      <c r="B361" s="2"/>
    </row>
    <row r="362" spans="2:2" ht="14.25" x14ac:dyDescent="0.25">
      <c r="B362" s="2"/>
    </row>
    <row r="363" spans="2:2" ht="14.25" x14ac:dyDescent="0.25">
      <c r="B363" s="2"/>
    </row>
    <row r="364" spans="2:2" ht="14.25" x14ac:dyDescent="0.25">
      <c r="B364" s="2"/>
    </row>
    <row r="365" spans="2:2" ht="14.25" x14ac:dyDescent="0.25">
      <c r="B365" s="2"/>
    </row>
    <row r="366" spans="2:2" ht="14.25" x14ac:dyDescent="0.25">
      <c r="B366" s="2"/>
    </row>
    <row r="367" spans="2:2" ht="14.25" x14ac:dyDescent="0.25">
      <c r="B367" s="2"/>
    </row>
    <row r="368" spans="2:2" ht="14.25" x14ac:dyDescent="0.25">
      <c r="B368" s="2"/>
    </row>
    <row r="369" spans="2:2" ht="14.25" x14ac:dyDescent="0.25">
      <c r="B369" s="2"/>
    </row>
    <row r="370" spans="2:2" ht="14.25" x14ac:dyDescent="0.25">
      <c r="B370" s="2"/>
    </row>
    <row r="371" spans="2:2" ht="14.25" x14ac:dyDescent="0.25">
      <c r="B371" s="2"/>
    </row>
    <row r="372" spans="2:2" ht="14.25" x14ac:dyDescent="0.25">
      <c r="B372" s="2"/>
    </row>
    <row r="373" spans="2:2" ht="14.25" x14ac:dyDescent="0.25">
      <c r="B373" s="2"/>
    </row>
    <row r="374" spans="2:2" ht="14.25" x14ac:dyDescent="0.25">
      <c r="B374" s="2"/>
    </row>
    <row r="375" spans="2:2" ht="14.25" x14ac:dyDescent="0.25">
      <c r="B375" s="2"/>
    </row>
    <row r="376" spans="2:2" ht="14.25" x14ac:dyDescent="0.25">
      <c r="B376" s="2"/>
    </row>
    <row r="377" spans="2:2" ht="14.25" x14ac:dyDescent="0.25">
      <c r="B377" s="2"/>
    </row>
    <row r="378" spans="2:2" ht="14.25" x14ac:dyDescent="0.25">
      <c r="B378" s="2"/>
    </row>
    <row r="379" spans="2:2" ht="14.25" x14ac:dyDescent="0.25">
      <c r="B379" s="2"/>
    </row>
    <row r="380" spans="2:2" ht="14.25" x14ac:dyDescent="0.25">
      <c r="B380" s="2"/>
    </row>
    <row r="381" spans="2:2" ht="14.25" x14ac:dyDescent="0.25">
      <c r="B381" s="2"/>
    </row>
    <row r="382" spans="2:2" ht="14.25" x14ac:dyDescent="0.25">
      <c r="B382" s="2"/>
    </row>
    <row r="383" spans="2:2" ht="14.25" x14ac:dyDescent="0.25">
      <c r="B383" s="2"/>
    </row>
    <row r="384" spans="2:2" ht="14.25" x14ac:dyDescent="0.25">
      <c r="B384" s="2"/>
    </row>
    <row r="385" spans="2:2" ht="14.25" x14ac:dyDescent="0.25">
      <c r="B385" s="2"/>
    </row>
    <row r="386" spans="2:2" ht="14.25" x14ac:dyDescent="0.25">
      <c r="B386" s="2"/>
    </row>
    <row r="387" spans="2:2" ht="14.25" x14ac:dyDescent="0.25">
      <c r="B387" s="2"/>
    </row>
    <row r="388" spans="2:2" ht="14.25" x14ac:dyDescent="0.25">
      <c r="B388" s="2"/>
    </row>
    <row r="389" spans="2:2" ht="14.25" x14ac:dyDescent="0.25">
      <c r="B389" s="2"/>
    </row>
    <row r="390" spans="2:2" ht="14.25" x14ac:dyDescent="0.25">
      <c r="B390" s="2"/>
    </row>
    <row r="391" spans="2:2" ht="14.25" x14ac:dyDescent="0.25">
      <c r="B391" s="2"/>
    </row>
    <row r="392" spans="2:2" ht="14.25" x14ac:dyDescent="0.25">
      <c r="B392" s="2"/>
    </row>
    <row r="393" spans="2:2" ht="14.25" x14ac:dyDescent="0.25">
      <c r="B393" s="2"/>
    </row>
    <row r="394" spans="2:2" ht="14.25" x14ac:dyDescent="0.25">
      <c r="B394" s="2"/>
    </row>
    <row r="395" spans="2:2" ht="14.25" x14ac:dyDescent="0.25">
      <c r="B395" s="2"/>
    </row>
    <row r="396" spans="2:2" ht="14.25" x14ac:dyDescent="0.25">
      <c r="B396" s="2"/>
    </row>
    <row r="397" spans="2:2" ht="14.25" x14ac:dyDescent="0.25">
      <c r="B397" s="2"/>
    </row>
    <row r="398" spans="2:2" ht="14.25" x14ac:dyDescent="0.25">
      <c r="B398" s="2"/>
    </row>
    <row r="399" spans="2:2" ht="14.25" x14ac:dyDescent="0.25">
      <c r="B399" s="2"/>
    </row>
    <row r="400" spans="2:2" ht="14.25" x14ac:dyDescent="0.25">
      <c r="B400" s="2"/>
    </row>
    <row r="401" spans="2:2" ht="14.25" x14ac:dyDescent="0.25">
      <c r="B401" s="2"/>
    </row>
    <row r="402" spans="2:2" ht="14.25" x14ac:dyDescent="0.25">
      <c r="B402" s="2"/>
    </row>
    <row r="403" spans="2:2" ht="14.25" x14ac:dyDescent="0.25">
      <c r="B403" s="2"/>
    </row>
    <row r="404" spans="2:2" ht="14.25" x14ac:dyDescent="0.25">
      <c r="B404" s="2"/>
    </row>
    <row r="405" spans="2:2" ht="14.25" x14ac:dyDescent="0.25">
      <c r="B405" s="2"/>
    </row>
    <row r="406" spans="2:2" ht="14.25" x14ac:dyDescent="0.25">
      <c r="B406" s="2"/>
    </row>
    <row r="407" spans="2:2" ht="14.25" x14ac:dyDescent="0.25">
      <c r="B407" s="2"/>
    </row>
    <row r="408" spans="2:2" ht="14.25" x14ac:dyDescent="0.25">
      <c r="B408" s="2"/>
    </row>
    <row r="409" spans="2:2" ht="14.25" x14ac:dyDescent="0.25">
      <c r="B409" s="2"/>
    </row>
    <row r="410" spans="2:2" ht="14.25" x14ac:dyDescent="0.25">
      <c r="B410" s="2"/>
    </row>
    <row r="411" spans="2:2" ht="14.25" x14ac:dyDescent="0.25">
      <c r="B411" s="2"/>
    </row>
    <row r="412" spans="2:2" ht="14.25" x14ac:dyDescent="0.25">
      <c r="B412" s="2"/>
    </row>
    <row r="413" spans="2:2" ht="14.25" x14ac:dyDescent="0.25">
      <c r="B413" s="2"/>
    </row>
    <row r="414" spans="2:2" ht="14.25" x14ac:dyDescent="0.25">
      <c r="B414" s="2"/>
    </row>
    <row r="415" spans="2:2" ht="14.25" x14ac:dyDescent="0.25">
      <c r="B415" s="2"/>
    </row>
    <row r="416" spans="2:2" ht="14.25" x14ac:dyDescent="0.25">
      <c r="B416" s="2"/>
    </row>
    <row r="417" spans="2:2" ht="14.25" x14ac:dyDescent="0.25">
      <c r="B417" s="2"/>
    </row>
    <row r="418" spans="2:2" ht="14.25" x14ac:dyDescent="0.25">
      <c r="B418" s="2"/>
    </row>
    <row r="419" spans="2:2" ht="14.25" x14ac:dyDescent="0.25">
      <c r="B419" s="2"/>
    </row>
    <row r="420" spans="2:2" ht="14.25" x14ac:dyDescent="0.25">
      <c r="B420" s="2"/>
    </row>
    <row r="421" spans="2:2" ht="14.25" x14ac:dyDescent="0.25">
      <c r="B421" s="2"/>
    </row>
    <row r="422" spans="2:2" ht="14.25" x14ac:dyDescent="0.25">
      <c r="B422" s="2"/>
    </row>
    <row r="423" spans="2:2" ht="14.25" x14ac:dyDescent="0.25">
      <c r="B423" s="2"/>
    </row>
    <row r="424" spans="2:2" ht="14.25" x14ac:dyDescent="0.25">
      <c r="B424" s="2"/>
    </row>
    <row r="425" spans="2:2" ht="14.25" x14ac:dyDescent="0.25">
      <c r="B425" s="2"/>
    </row>
    <row r="426" spans="2:2" ht="14.25" x14ac:dyDescent="0.25">
      <c r="B426" s="2"/>
    </row>
    <row r="427" spans="2:2" ht="14.25" x14ac:dyDescent="0.25">
      <c r="B427" s="2"/>
    </row>
    <row r="428" spans="2:2" ht="14.25" x14ac:dyDescent="0.25">
      <c r="B428" s="2"/>
    </row>
    <row r="429" spans="2:2" ht="14.25" x14ac:dyDescent="0.25">
      <c r="B429" s="2"/>
    </row>
    <row r="430" spans="2:2" ht="14.25" x14ac:dyDescent="0.25">
      <c r="B430" s="2"/>
    </row>
    <row r="431" spans="2:2" ht="14.25" x14ac:dyDescent="0.25">
      <c r="B431" s="2"/>
    </row>
    <row r="432" spans="2:2" ht="14.25" x14ac:dyDescent="0.25">
      <c r="B432" s="2"/>
    </row>
    <row r="433" spans="2:2" ht="14.25" x14ac:dyDescent="0.25">
      <c r="B433" s="2"/>
    </row>
    <row r="434" spans="2:2" ht="14.25" x14ac:dyDescent="0.25">
      <c r="B434" s="2"/>
    </row>
    <row r="435" spans="2:2" ht="14.25" x14ac:dyDescent="0.25">
      <c r="B435" s="2"/>
    </row>
    <row r="436" spans="2:2" ht="14.25" x14ac:dyDescent="0.25">
      <c r="B436" s="2"/>
    </row>
    <row r="437" spans="2:2" ht="14.25" x14ac:dyDescent="0.25">
      <c r="B437" s="2"/>
    </row>
    <row r="438" spans="2:2" ht="14.25" x14ac:dyDescent="0.25">
      <c r="B438" s="2"/>
    </row>
    <row r="439" spans="2:2" ht="14.25" x14ac:dyDescent="0.25">
      <c r="B439" s="2"/>
    </row>
    <row r="440" spans="2:2" ht="14.25" x14ac:dyDescent="0.25">
      <c r="B440" s="2"/>
    </row>
    <row r="441" spans="2:2" ht="14.25" x14ac:dyDescent="0.25">
      <c r="B441" s="2"/>
    </row>
    <row r="442" spans="2:2" ht="14.25" x14ac:dyDescent="0.25">
      <c r="B442" s="2"/>
    </row>
    <row r="443" spans="2:2" ht="14.25" x14ac:dyDescent="0.25">
      <c r="B443" s="2"/>
    </row>
    <row r="444" spans="2:2" ht="14.25" x14ac:dyDescent="0.25">
      <c r="B444" s="2"/>
    </row>
    <row r="445" spans="2:2" ht="14.25" x14ac:dyDescent="0.25">
      <c r="B445" s="2"/>
    </row>
    <row r="446" spans="2:2" ht="14.25" x14ac:dyDescent="0.25">
      <c r="B446" s="2"/>
    </row>
    <row r="447" spans="2:2" ht="14.25" x14ac:dyDescent="0.25">
      <c r="B447" s="2"/>
    </row>
    <row r="448" spans="2:2" ht="14.25" x14ac:dyDescent="0.25">
      <c r="B448" s="2"/>
    </row>
    <row r="449" spans="2:2" ht="14.25" x14ac:dyDescent="0.25">
      <c r="B449" s="2"/>
    </row>
    <row r="450" spans="2:2" ht="14.25" x14ac:dyDescent="0.25">
      <c r="B450" s="2"/>
    </row>
    <row r="451" spans="2:2" ht="14.25" x14ac:dyDescent="0.25">
      <c r="B451" s="2"/>
    </row>
    <row r="452" spans="2:2" ht="14.25" x14ac:dyDescent="0.25">
      <c r="B452" s="2"/>
    </row>
    <row r="453" spans="2:2" ht="14.25" x14ac:dyDescent="0.25">
      <c r="B453" s="2"/>
    </row>
    <row r="454" spans="2:2" ht="14.25" x14ac:dyDescent="0.25">
      <c r="B454" s="2"/>
    </row>
    <row r="455" spans="2:2" ht="14.25" x14ac:dyDescent="0.25">
      <c r="B455" s="2"/>
    </row>
    <row r="456" spans="2:2" ht="14.25" x14ac:dyDescent="0.25">
      <c r="B456" s="2"/>
    </row>
    <row r="457" spans="2:2" ht="14.25" x14ac:dyDescent="0.25">
      <c r="B457" s="2"/>
    </row>
    <row r="458" spans="2:2" ht="14.25" x14ac:dyDescent="0.25">
      <c r="B458" s="2"/>
    </row>
    <row r="459" spans="2:2" ht="14.25" x14ac:dyDescent="0.25">
      <c r="B459" s="2"/>
    </row>
    <row r="460" spans="2:2" ht="14.25" x14ac:dyDescent="0.25">
      <c r="B460" s="2"/>
    </row>
    <row r="461" spans="2:2" ht="14.25" x14ac:dyDescent="0.25">
      <c r="B461" s="2"/>
    </row>
    <row r="462" spans="2:2" ht="14.25" x14ac:dyDescent="0.25">
      <c r="B462" s="2"/>
    </row>
    <row r="463" spans="2:2" ht="14.25" x14ac:dyDescent="0.25">
      <c r="B463" s="2"/>
    </row>
    <row r="464" spans="2:2" ht="14.25" x14ac:dyDescent="0.25">
      <c r="B464" s="2"/>
    </row>
    <row r="465" spans="2:2" ht="14.25" x14ac:dyDescent="0.25">
      <c r="B465" s="2"/>
    </row>
    <row r="466" spans="2:2" ht="14.25" x14ac:dyDescent="0.25">
      <c r="B466" s="2"/>
    </row>
    <row r="467" spans="2:2" ht="14.25" x14ac:dyDescent="0.25">
      <c r="B467" s="2"/>
    </row>
    <row r="468" spans="2:2" ht="14.25" x14ac:dyDescent="0.25">
      <c r="B468" s="2"/>
    </row>
    <row r="469" spans="2:2" ht="14.25" x14ac:dyDescent="0.25">
      <c r="B469" s="2"/>
    </row>
    <row r="470" spans="2:2" ht="14.25" x14ac:dyDescent="0.25">
      <c r="B470" s="2"/>
    </row>
    <row r="471" spans="2:2" ht="14.25" x14ac:dyDescent="0.25">
      <c r="B471" s="2"/>
    </row>
    <row r="472" spans="2:2" ht="14.25" x14ac:dyDescent="0.25">
      <c r="B472" s="2"/>
    </row>
    <row r="473" spans="2:2" ht="14.25" x14ac:dyDescent="0.25">
      <c r="B473" s="2"/>
    </row>
    <row r="474" spans="2:2" ht="14.25" x14ac:dyDescent="0.25">
      <c r="B474" s="2"/>
    </row>
    <row r="475" spans="2:2" ht="14.25" x14ac:dyDescent="0.25">
      <c r="B475" s="2"/>
    </row>
    <row r="476" spans="2:2" ht="14.25" x14ac:dyDescent="0.25">
      <c r="B476" s="2"/>
    </row>
    <row r="477" spans="2:2" ht="14.25" x14ac:dyDescent="0.25">
      <c r="B477" s="2"/>
    </row>
    <row r="478" spans="2:2" ht="14.25" x14ac:dyDescent="0.25">
      <c r="B478" s="2"/>
    </row>
    <row r="479" spans="2:2" ht="14.25" x14ac:dyDescent="0.25">
      <c r="B479" s="2"/>
    </row>
    <row r="480" spans="2:2" ht="14.25" x14ac:dyDescent="0.25">
      <c r="B480" s="2"/>
    </row>
    <row r="481" spans="2:2" ht="14.25" x14ac:dyDescent="0.25">
      <c r="B481" s="2"/>
    </row>
    <row r="482" spans="2:2" ht="14.25" x14ac:dyDescent="0.25">
      <c r="B482" s="2"/>
    </row>
    <row r="483" spans="2:2" ht="14.25" x14ac:dyDescent="0.25">
      <c r="B483" s="2"/>
    </row>
    <row r="484" spans="2:2" ht="14.25" x14ac:dyDescent="0.25">
      <c r="B484" s="2"/>
    </row>
    <row r="485" spans="2:2" ht="14.25" x14ac:dyDescent="0.25">
      <c r="B485" s="2"/>
    </row>
    <row r="486" spans="2:2" ht="14.25" x14ac:dyDescent="0.25">
      <c r="B486" s="2"/>
    </row>
    <row r="487" spans="2:2" ht="14.25" x14ac:dyDescent="0.25">
      <c r="B487" s="2"/>
    </row>
    <row r="488" spans="2:2" ht="14.25" x14ac:dyDescent="0.25">
      <c r="B488" s="2"/>
    </row>
    <row r="489" spans="2:2" ht="14.25" x14ac:dyDescent="0.25">
      <c r="B489" s="2"/>
    </row>
    <row r="490" spans="2:2" ht="14.25" x14ac:dyDescent="0.25">
      <c r="B490" s="2"/>
    </row>
    <row r="491" spans="2:2" ht="14.25" x14ac:dyDescent="0.25">
      <c r="B491" s="2"/>
    </row>
    <row r="492" spans="2:2" ht="14.25" x14ac:dyDescent="0.25">
      <c r="B492" s="2"/>
    </row>
    <row r="493" spans="2:2" ht="14.25" x14ac:dyDescent="0.25">
      <c r="B493" s="2"/>
    </row>
    <row r="494" spans="2:2" ht="14.25" x14ac:dyDescent="0.25">
      <c r="B494" s="2"/>
    </row>
    <row r="495" spans="2:2" ht="14.25" x14ac:dyDescent="0.25">
      <c r="B495" s="2"/>
    </row>
    <row r="496" spans="2:2" ht="14.25" x14ac:dyDescent="0.25">
      <c r="B496" s="2"/>
    </row>
    <row r="497" spans="2:2" ht="14.25" x14ac:dyDescent="0.25">
      <c r="B497" s="2"/>
    </row>
    <row r="498" spans="2:2" ht="14.25" x14ac:dyDescent="0.25">
      <c r="B498" s="2"/>
    </row>
    <row r="499" spans="2:2" ht="14.25" x14ac:dyDescent="0.25">
      <c r="B499" s="2"/>
    </row>
    <row r="500" spans="2:2" ht="14.25" x14ac:dyDescent="0.25">
      <c r="B500" s="2"/>
    </row>
    <row r="501" spans="2:2" ht="14.25" x14ac:dyDescent="0.25">
      <c r="B501" s="2"/>
    </row>
    <row r="502" spans="2:2" ht="14.25" x14ac:dyDescent="0.25">
      <c r="B502" s="2"/>
    </row>
    <row r="503" spans="2:2" ht="14.25" x14ac:dyDescent="0.25">
      <c r="B503" s="2"/>
    </row>
    <row r="504" spans="2:2" ht="14.25" x14ac:dyDescent="0.25">
      <c r="B504" s="2"/>
    </row>
    <row r="505" spans="2:2" ht="14.25" x14ac:dyDescent="0.25">
      <c r="B505" s="2"/>
    </row>
    <row r="506" spans="2:2" ht="14.25" x14ac:dyDescent="0.25">
      <c r="B506" s="2"/>
    </row>
    <row r="507" spans="2:2" ht="14.25" x14ac:dyDescent="0.25">
      <c r="B507" s="2"/>
    </row>
    <row r="508" spans="2:2" ht="14.25" x14ac:dyDescent="0.25">
      <c r="B508" s="2"/>
    </row>
    <row r="509" spans="2:2" ht="14.25" x14ac:dyDescent="0.25">
      <c r="B509" s="2"/>
    </row>
    <row r="510" spans="2:2" ht="14.25" x14ac:dyDescent="0.25">
      <c r="B510" s="2"/>
    </row>
    <row r="511" spans="2:2" ht="14.25" x14ac:dyDescent="0.25">
      <c r="B511" s="2"/>
    </row>
    <row r="512" spans="2:2" ht="14.25" x14ac:dyDescent="0.25">
      <c r="B512" s="2"/>
    </row>
    <row r="513" spans="2:2" ht="14.25" x14ac:dyDescent="0.25">
      <c r="B513" s="2"/>
    </row>
    <row r="514" spans="2:2" ht="14.25" x14ac:dyDescent="0.25">
      <c r="B514" s="2"/>
    </row>
    <row r="515" spans="2:2" ht="14.25" x14ac:dyDescent="0.25">
      <c r="B515" s="2"/>
    </row>
    <row r="516" spans="2:2" ht="14.25" x14ac:dyDescent="0.25">
      <c r="B516" s="2"/>
    </row>
    <row r="517" spans="2:2" ht="14.25" x14ac:dyDescent="0.25">
      <c r="B517" s="2"/>
    </row>
    <row r="518" spans="2:2" ht="14.25" x14ac:dyDescent="0.25">
      <c r="B518" s="2"/>
    </row>
    <row r="519" spans="2:2" ht="14.25" x14ac:dyDescent="0.25">
      <c r="B519" s="2"/>
    </row>
    <row r="520" spans="2:2" ht="14.25" x14ac:dyDescent="0.25">
      <c r="B520" s="2"/>
    </row>
    <row r="521" spans="2:2" ht="14.25" x14ac:dyDescent="0.25">
      <c r="B521" s="2"/>
    </row>
    <row r="522" spans="2:2" ht="14.25" x14ac:dyDescent="0.25">
      <c r="B522" s="2"/>
    </row>
    <row r="523" spans="2:2" ht="14.25" x14ac:dyDescent="0.25">
      <c r="B523" s="2"/>
    </row>
    <row r="524" spans="2:2" ht="14.25" x14ac:dyDescent="0.25">
      <c r="B524" s="2"/>
    </row>
    <row r="525" spans="2:2" ht="14.25" x14ac:dyDescent="0.25">
      <c r="B525" s="2"/>
    </row>
    <row r="526" spans="2:2" ht="14.25" x14ac:dyDescent="0.25">
      <c r="B526" s="2"/>
    </row>
    <row r="527" spans="2:2" ht="14.25" x14ac:dyDescent="0.25">
      <c r="B527" s="2"/>
    </row>
    <row r="528" spans="2:2" ht="14.25" x14ac:dyDescent="0.25">
      <c r="B528" s="2"/>
    </row>
    <row r="529" spans="2:2" ht="14.25" x14ac:dyDescent="0.25">
      <c r="B529" s="2"/>
    </row>
    <row r="530" spans="2:2" ht="14.25" x14ac:dyDescent="0.25">
      <c r="B530" s="2"/>
    </row>
    <row r="531" spans="2:2" ht="14.25" x14ac:dyDescent="0.25">
      <c r="B531" s="2"/>
    </row>
    <row r="532" spans="2:2" ht="14.25" x14ac:dyDescent="0.25">
      <c r="B532" s="2"/>
    </row>
    <row r="533" spans="2:2" ht="14.25" x14ac:dyDescent="0.25">
      <c r="B533" s="2"/>
    </row>
    <row r="534" spans="2:2" ht="14.25" x14ac:dyDescent="0.25">
      <c r="B534" s="2"/>
    </row>
    <row r="535" spans="2:2" ht="14.25" x14ac:dyDescent="0.25">
      <c r="B535" s="2"/>
    </row>
    <row r="536" spans="2:2" ht="14.25" x14ac:dyDescent="0.25">
      <c r="B536" s="2"/>
    </row>
    <row r="537" spans="2:2" ht="14.25" x14ac:dyDescent="0.25">
      <c r="B537" s="2"/>
    </row>
    <row r="538" spans="2:2" ht="14.25" x14ac:dyDescent="0.25">
      <c r="B538" s="2"/>
    </row>
    <row r="539" spans="2:2" ht="14.25" x14ac:dyDescent="0.25">
      <c r="B539" s="2"/>
    </row>
    <row r="540" spans="2:2" ht="14.25" x14ac:dyDescent="0.25">
      <c r="B540" s="2"/>
    </row>
    <row r="541" spans="2:2" ht="14.25" x14ac:dyDescent="0.25">
      <c r="B541" s="2"/>
    </row>
    <row r="542" spans="2:2" ht="14.25" x14ac:dyDescent="0.25">
      <c r="B542" s="2"/>
    </row>
    <row r="543" spans="2:2" ht="14.25" x14ac:dyDescent="0.25">
      <c r="B543" s="2"/>
    </row>
    <row r="544" spans="2:2" ht="14.25" x14ac:dyDescent="0.25">
      <c r="B544" s="2"/>
    </row>
    <row r="545" spans="2:2" ht="14.25" x14ac:dyDescent="0.25">
      <c r="B545" s="2"/>
    </row>
    <row r="546" spans="2:2" ht="14.25" x14ac:dyDescent="0.25">
      <c r="B546" s="2"/>
    </row>
    <row r="547" spans="2:2" ht="14.25" x14ac:dyDescent="0.25">
      <c r="B547" s="2"/>
    </row>
    <row r="548" spans="2:2" ht="14.25" x14ac:dyDescent="0.25">
      <c r="B548" s="2"/>
    </row>
    <row r="549" spans="2:2" ht="14.25" x14ac:dyDescent="0.25">
      <c r="B549" s="2"/>
    </row>
    <row r="550" spans="2:2" ht="14.25" x14ac:dyDescent="0.25">
      <c r="B550" s="2"/>
    </row>
    <row r="551" spans="2:2" ht="14.25" x14ac:dyDescent="0.25">
      <c r="B551" s="2"/>
    </row>
    <row r="552" spans="2:2" ht="14.25" x14ac:dyDescent="0.25">
      <c r="B552" s="2"/>
    </row>
    <row r="553" spans="2:2" ht="14.25" x14ac:dyDescent="0.25">
      <c r="B553" s="2"/>
    </row>
    <row r="554" spans="2:2" ht="14.25" x14ac:dyDescent="0.25">
      <c r="B554" s="2"/>
    </row>
    <row r="555" spans="2:2" ht="14.25" x14ac:dyDescent="0.25">
      <c r="B555" s="2"/>
    </row>
    <row r="556" spans="2:2" ht="14.25" x14ac:dyDescent="0.25">
      <c r="B556" s="2"/>
    </row>
    <row r="557" spans="2:2" ht="14.25" x14ac:dyDescent="0.25">
      <c r="B557" s="2"/>
    </row>
    <row r="558" spans="2:2" ht="14.25" x14ac:dyDescent="0.25">
      <c r="B558" s="2"/>
    </row>
    <row r="559" spans="2:2" ht="14.25" x14ac:dyDescent="0.25">
      <c r="B559" s="2"/>
    </row>
    <row r="560" spans="2:2" ht="14.25" x14ac:dyDescent="0.25">
      <c r="B560" s="2"/>
    </row>
    <row r="561" spans="2:2" ht="14.25" x14ac:dyDescent="0.25">
      <c r="B561" s="2"/>
    </row>
    <row r="562" spans="2:2" ht="14.25" x14ac:dyDescent="0.25">
      <c r="B562" s="2"/>
    </row>
    <row r="563" spans="2:2" ht="14.25" x14ac:dyDescent="0.25">
      <c r="B563" s="2"/>
    </row>
    <row r="564" spans="2:2" ht="14.25" x14ac:dyDescent="0.25">
      <c r="B564" s="2"/>
    </row>
    <row r="565" spans="2:2" ht="14.25" x14ac:dyDescent="0.25">
      <c r="B565" s="2"/>
    </row>
    <row r="566" spans="2:2" ht="14.25" x14ac:dyDescent="0.25">
      <c r="B566" s="2"/>
    </row>
    <row r="567" spans="2:2" ht="14.25" x14ac:dyDescent="0.25">
      <c r="B567" s="2"/>
    </row>
    <row r="568" spans="2:2" ht="14.25" x14ac:dyDescent="0.25">
      <c r="B568" s="2"/>
    </row>
    <row r="569" spans="2:2" ht="14.25" x14ac:dyDescent="0.25">
      <c r="B569" s="2"/>
    </row>
    <row r="570" spans="2:2" ht="14.25" x14ac:dyDescent="0.25">
      <c r="B570" s="2"/>
    </row>
    <row r="571" spans="2:2" ht="14.25" x14ac:dyDescent="0.25">
      <c r="B571" s="2"/>
    </row>
    <row r="572" spans="2:2" ht="14.25" x14ac:dyDescent="0.25">
      <c r="B572" s="2"/>
    </row>
    <row r="573" spans="2:2" ht="14.25" x14ac:dyDescent="0.25">
      <c r="B573" s="2"/>
    </row>
    <row r="574" spans="2:2" ht="14.25" x14ac:dyDescent="0.25">
      <c r="B574" s="2"/>
    </row>
    <row r="575" spans="2:2" ht="14.25" x14ac:dyDescent="0.25">
      <c r="B575" s="2"/>
    </row>
    <row r="576" spans="2:2" ht="14.25" x14ac:dyDescent="0.25">
      <c r="B576" s="2"/>
    </row>
    <row r="577" spans="2:2" ht="14.25" x14ac:dyDescent="0.25">
      <c r="B577" s="2"/>
    </row>
    <row r="578" spans="2:2" ht="14.25" x14ac:dyDescent="0.25">
      <c r="B578" s="2"/>
    </row>
    <row r="579" spans="2:2" ht="14.25" x14ac:dyDescent="0.25">
      <c r="B579" s="2"/>
    </row>
    <row r="580" spans="2:2" ht="14.25" x14ac:dyDescent="0.25">
      <c r="B580" s="2"/>
    </row>
    <row r="581" spans="2:2" ht="14.25" x14ac:dyDescent="0.25">
      <c r="B581" s="2"/>
    </row>
    <row r="582" spans="2:2" ht="14.25" x14ac:dyDescent="0.25">
      <c r="B582" s="2"/>
    </row>
    <row r="583" spans="2:2" ht="14.25" x14ac:dyDescent="0.25">
      <c r="B583" s="2"/>
    </row>
    <row r="584" spans="2:2" ht="14.25" x14ac:dyDescent="0.25">
      <c r="B584" s="2"/>
    </row>
    <row r="585" spans="2:2" ht="14.25" x14ac:dyDescent="0.25">
      <c r="B585" s="2"/>
    </row>
    <row r="586" spans="2:2" ht="14.25" x14ac:dyDescent="0.25">
      <c r="B586" s="2"/>
    </row>
    <row r="587" spans="2:2" ht="14.25" x14ac:dyDescent="0.25">
      <c r="B587" s="2"/>
    </row>
    <row r="588" spans="2:2" ht="14.25" x14ac:dyDescent="0.25">
      <c r="B588" s="2"/>
    </row>
    <row r="589" spans="2:2" ht="14.25" x14ac:dyDescent="0.25">
      <c r="B589" s="2"/>
    </row>
    <row r="590" spans="2:2" ht="14.25" x14ac:dyDescent="0.25">
      <c r="B590" s="2"/>
    </row>
    <row r="591" spans="2:2" ht="14.25" x14ac:dyDescent="0.25">
      <c r="B591" s="2"/>
    </row>
    <row r="592" spans="2:2" ht="14.25" x14ac:dyDescent="0.25">
      <c r="B592" s="2"/>
    </row>
    <row r="593" spans="2:2" ht="14.25" x14ac:dyDescent="0.25">
      <c r="B593" s="2"/>
    </row>
    <row r="594" spans="2:2" ht="14.25" x14ac:dyDescent="0.25">
      <c r="B594" s="2"/>
    </row>
    <row r="595" spans="2:2" ht="14.25" x14ac:dyDescent="0.25">
      <c r="B595" s="2"/>
    </row>
    <row r="596" spans="2:2" ht="14.25" x14ac:dyDescent="0.25">
      <c r="B596" s="2"/>
    </row>
    <row r="597" spans="2:2" ht="14.25" x14ac:dyDescent="0.25">
      <c r="B597" s="2"/>
    </row>
    <row r="598" spans="2:2" ht="14.25" x14ac:dyDescent="0.25">
      <c r="B598" s="2"/>
    </row>
    <row r="599" spans="2:2" ht="14.25" x14ac:dyDescent="0.25">
      <c r="B599" s="2"/>
    </row>
    <row r="600" spans="2:2" ht="14.25" x14ac:dyDescent="0.25">
      <c r="B600" s="2"/>
    </row>
    <row r="601" spans="2:2" ht="14.25" x14ac:dyDescent="0.25">
      <c r="B601" s="2"/>
    </row>
    <row r="602" spans="2:2" ht="14.25" x14ac:dyDescent="0.25">
      <c r="B602" s="2"/>
    </row>
    <row r="603" spans="2:2" ht="14.25" x14ac:dyDescent="0.25">
      <c r="B603" s="2"/>
    </row>
    <row r="604" spans="2:2" ht="14.25" x14ac:dyDescent="0.25">
      <c r="B604" s="2"/>
    </row>
    <row r="605" spans="2:2" ht="14.25" x14ac:dyDescent="0.25">
      <c r="B605" s="2"/>
    </row>
    <row r="606" spans="2:2" ht="14.25" x14ac:dyDescent="0.25">
      <c r="B606" s="2"/>
    </row>
    <row r="607" spans="2:2" ht="14.25" x14ac:dyDescent="0.25">
      <c r="B607" s="2"/>
    </row>
    <row r="608" spans="2:2" ht="14.25" x14ac:dyDescent="0.25">
      <c r="B608" s="2"/>
    </row>
    <row r="609" spans="2:2" ht="14.25" x14ac:dyDescent="0.25">
      <c r="B609" s="2"/>
    </row>
    <row r="610" spans="2:2" ht="14.25" x14ac:dyDescent="0.25">
      <c r="B610" s="2"/>
    </row>
    <row r="611" spans="2:2" ht="14.25" x14ac:dyDescent="0.25">
      <c r="B611" s="2"/>
    </row>
    <row r="612" spans="2:2" ht="14.25" x14ac:dyDescent="0.25">
      <c r="B612" s="2"/>
    </row>
    <row r="613" spans="2:2" ht="14.25" x14ac:dyDescent="0.25">
      <c r="B613" s="2"/>
    </row>
    <row r="614" spans="2:2" ht="14.25" x14ac:dyDescent="0.25">
      <c r="B614" s="2"/>
    </row>
    <row r="615" spans="2:2" ht="14.25" x14ac:dyDescent="0.25">
      <c r="B615" s="2"/>
    </row>
    <row r="616" spans="2:2" ht="14.25" x14ac:dyDescent="0.25">
      <c r="B616" s="2"/>
    </row>
    <row r="617" spans="2:2" ht="14.25" x14ac:dyDescent="0.25">
      <c r="B617" s="2"/>
    </row>
    <row r="618" spans="2:2" ht="14.25" x14ac:dyDescent="0.25">
      <c r="B618" s="2"/>
    </row>
    <row r="619" spans="2:2" ht="14.25" x14ac:dyDescent="0.25">
      <c r="B619" s="2"/>
    </row>
    <row r="620" spans="2:2" ht="14.25" x14ac:dyDescent="0.25">
      <c r="B620" s="2"/>
    </row>
    <row r="621" spans="2:2" ht="14.25" x14ac:dyDescent="0.25">
      <c r="B621" s="2"/>
    </row>
    <row r="622" spans="2:2" ht="14.25" x14ac:dyDescent="0.25">
      <c r="B622" s="2"/>
    </row>
    <row r="623" spans="2:2" ht="14.25" x14ac:dyDescent="0.25">
      <c r="B623" s="2"/>
    </row>
    <row r="624" spans="2:2" ht="14.25" x14ac:dyDescent="0.25">
      <c r="B624" s="2"/>
    </row>
    <row r="625" spans="2:2" ht="14.25" x14ac:dyDescent="0.25">
      <c r="B625" s="2"/>
    </row>
    <row r="626" spans="2:2" ht="14.25" x14ac:dyDescent="0.25">
      <c r="B626" s="2"/>
    </row>
    <row r="627" spans="2:2" ht="14.25" x14ac:dyDescent="0.25">
      <c r="B627" s="2"/>
    </row>
    <row r="628" spans="2:2" ht="14.25" x14ac:dyDescent="0.25">
      <c r="B628" s="2"/>
    </row>
    <row r="629" spans="2:2" ht="14.25" x14ac:dyDescent="0.25">
      <c r="B629" s="2"/>
    </row>
    <row r="630" spans="2:2" ht="14.25" x14ac:dyDescent="0.25">
      <c r="B630" s="2"/>
    </row>
    <row r="631" spans="2:2" ht="14.25" x14ac:dyDescent="0.25">
      <c r="B631" s="2"/>
    </row>
    <row r="632" spans="2:2" ht="14.25" x14ac:dyDescent="0.25">
      <c r="B632" s="2"/>
    </row>
    <row r="633" spans="2:2" ht="14.25" x14ac:dyDescent="0.25">
      <c r="B633" s="2"/>
    </row>
    <row r="634" spans="2:2" ht="14.25" x14ac:dyDescent="0.25">
      <c r="B634" s="2"/>
    </row>
    <row r="635" spans="2:2" ht="14.25" x14ac:dyDescent="0.25">
      <c r="B635" s="2"/>
    </row>
    <row r="636" spans="2:2" ht="14.25" x14ac:dyDescent="0.25">
      <c r="B636" s="2"/>
    </row>
    <row r="637" spans="2:2" ht="14.25" x14ac:dyDescent="0.25">
      <c r="B637" s="2"/>
    </row>
    <row r="638" spans="2:2" ht="14.25" x14ac:dyDescent="0.25">
      <c r="B638" s="2"/>
    </row>
    <row r="639" spans="2:2" ht="14.25" x14ac:dyDescent="0.25">
      <c r="B639" s="2"/>
    </row>
    <row r="640" spans="2:2" ht="14.25" x14ac:dyDescent="0.25">
      <c r="B640" s="2"/>
    </row>
    <row r="641" spans="2:2" ht="14.25" x14ac:dyDescent="0.25">
      <c r="B641" s="2"/>
    </row>
    <row r="642" spans="2:2" ht="14.25" x14ac:dyDescent="0.25">
      <c r="B642" s="2"/>
    </row>
    <row r="643" spans="2:2" ht="14.25" x14ac:dyDescent="0.25">
      <c r="B643" s="2"/>
    </row>
    <row r="644" spans="2:2" ht="14.25" x14ac:dyDescent="0.25">
      <c r="B644" s="2"/>
    </row>
    <row r="645" spans="2:2" ht="14.25" x14ac:dyDescent="0.25">
      <c r="B645" s="2"/>
    </row>
    <row r="646" spans="2:2" ht="14.25" x14ac:dyDescent="0.25">
      <c r="B646" s="2"/>
    </row>
    <row r="647" spans="2:2" ht="14.25" x14ac:dyDescent="0.25">
      <c r="B647" s="2"/>
    </row>
    <row r="648" spans="2:2" ht="14.25" x14ac:dyDescent="0.25">
      <c r="B648" s="2"/>
    </row>
    <row r="649" spans="2:2" ht="14.25" x14ac:dyDescent="0.25">
      <c r="B649" s="2"/>
    </row>
    <row r="650" spans="2:2" ht="14.25" x14ac:dyDescent="0.25">
      <c r="B650" s="2"/>
    </row>
    <row r="651" spans="2:2" ht="14.25" x14ac:dyDescent="0.25">
      <c r="B651" s="2"/>
    </row>
    <row r="652" spans="2:2" ht="14.25" x14ac:dyDescent="0.25">
      <c r="B652" s="2"/>
    </row>
    <row r="653" spans="2:2" ht="14.25" x14ac:dyDescent="0.25">
      <c r="B653" s="2"/>
    </row>
    <row r="654" spans="2:2" ht="14.25" x14ac:dyDescent="0.25">
      <c r="B654" s="2"/>
    </row>
    <row r="655" spans="2:2" ht="14.25" x14ac:dyDescent="0.25">
      <c r="B655" s="2"/>
    </row>
    <row r="656" spans="2:2" ht="14.25" x14ac:dyDescent="0.25">
      <c r="B656" s="2"/>
    </row>
    <row r="657" spans="2:2" ht="14.25" x14ac:dyDescent="0.25">
      <c r="B657" s="2"/>
    </row>
    <row r="658" spans="2:2" ht="14.25" x14ac:dyDescent="0.25">
      <c r="B658" s="2"/>
    </row>
    <row r="659" spans="2:2" ht="14.25" x14ac:dyDescent="0.25">
      <c r="B659" s="2"/>
    </row>
    <row r="660" spans="2:2" ht="14.25" x14ac:dyDescent="0.25">
      <c r="B660" s="2"/>
    </row>
    <row r="661" spans="2:2" ht="14.25" x14ac:dyDescent="0.25">
      <c r="B661" s="2"/>
    </row>
    <row r="662" spans="2:2" ht="14.25" x14ac:dyDescent="0.25">
      <c r="B662" s="2"/>
    </row>
    <row r="663" spans="2:2" ht="14.25" x14ac:dyDescent="0.25">
      <c r="B663" s="2"/>
    </row>
    <row r="664" spans="2:2" ht="14.25" x14ac:dyDescent="0.25">
      <c r="B664" s="2"/>
    </row>
    <row r="665" spans="2:2" ht="14.25" x14ac:dyDescent="0.25">
      <c r="B665" s="2"/>
    </row>
    <row r="666" spans="2:2" ht="14.25" x14ac:dyDescent="0.25">
      <c r="B666" s="2"/>
    </row>
    <row r="667" spans="2:2" ht="14.25" x14ac:dyDescent="0.25">
      <c r="B667" s="2"/>
    </row>
    <row r="668" spans="2:2" ht="14.25" x14ac:dyDescent="0.25">
      <c r="B668" s="2"/>
    </row>
    <row r="669" spans="2:2" ht="14.25" x14ac:dyDescent="0.25">
      <c r="B669" s="2"/>
    </row>
    <row r="670" spans="2:2" ht="14.25" x14ac:dyDescent="0.25">
      <c r="B670" s="2"/>
    </row>
    <row r="671" spans="2:2" ht="14.25" x14ac:dyDescent="0.25">
      <c r="B671" s="2"/>
    </row>
    <row r="672" spans="2:2" ht="14.25" x14ac:dyDescent="0.25">
      <c r="B672" s="2"/>
    </row>
    <row r="673" spans="2:2" ht="14.25" x14ac:dyDescent="0.25">
      <c r="B673" s="2"/>
    </row>
    <row r="674" spans="2:2" ht="14.25" x14ac:dyDescent="0.25">
      <c r="B674" s="2"/>
    </row>
    <row r="675" spans="2:2" ht="14.25" x14ac:dyDescent="0.25">
      <c r="B675" s="2"/>
    </row>
    <row r="676" spans="2:2" ht="14.25" x14ac:dyDescent="0.25">
      <c r="B676" s="2"/>
    </row>
    <row r="677" spans="2:2" ht="14.25" x14ac:dyDescent="0.25">
      <c r="B677" s="2"/>
    </row>
    <row r="678" spans="2:2" ht="14.25" x14ac:dyDescent="0.25">
      <c r="B678" s="2"/>
    </row>
    <row r="679" spans="2:2" ht="14.25" x14ac:dyDescent="0.25">
      <c r="B679" s="2"/>
    </row>
    <row r="680" spans="2:2" ht="14.25" x14ac:dyDescent="0.25">
      <c r="B680" s="2"/>
    </row>
    <row r="681" spans="2:2" ht="14.25" x14ac:dyDescent="0.25">
      <c r="B681" s="2"/>
    </row>
    <row r="682" spans="2:2" ht="14.25" x14ac:dyDescent="0.25">
      <c r="B682" s="2"/>
    </row>
    <row r="683" spans="2:2" ht="14.25" x14ac:dyDescent="0.25">
      <c r="B683" s="2"/>
    </row>
    <row r="684" spans="2:2" ht="14.25" x14ac:dyDescent="0.25">
      <c r="B684" s="2"/>
    </row>
    <row r="685" spans="2:2" ht="14.25" x14ac:dyDescent="0.25">
      <c r="B685" s="2"/>
    </row>
    <row r="686" spans="2:2" ht="14.25" x14ac:dyDescent="0.25">
      <c r="B686" s="2"/>
    </row>
    <row r="687" spans="2:2" ht="14.25" x14ac:dyDescent="0.25">
      <c r="B687" s="2"/>
    </row>
    <row r="688" spans="2:2" ht="14.25" x14ac:dyDescent="0.25">
      <c r="B688" s="2"/>
    </row>
    <row r="689" spans="2:2" ht="14.25" x14ac:dyDescent="0.25">
      <c r="B689" s="2"/>
    </row>
    <row r="690" spans="2:2" ht="14.25" x14ac:dyDescent="0.25">
      <c r="B690" s="2"/>
    </row>
    <row r="691" spans="2:2" ht="14.25" x14ac:dyDescent="0.25">
      <c r="B691" s="2"/>
    </row>
    <row r="692" spans="2:2" ht="14.25" x14ac:dyDescent="0.25">
      <c r="B692" s="2"/>
    </row>
    <row r="693" spans="2:2" ht="14.25" x14ac:dyDescent="0.25">
      <c r="B693" s="2"/>
    </row>
    <row r="694" spans="2:2" ht="14.25" x14ac:dyDescent="0.25">
      <c r="B694" s="2"/>
    </row>
    <row r="695" spans="2:2" ht="14.25" x14ac:dyDescent="0.25">
      <c r="B695" s="2"/>
    </row>
    <row r="696" spans="2:2" ht="14.25" x14ac:dyDescent="0.25">
      <c r="B696" s="2"/>
    </row>
    <row r="697" spans="2:2" ht="14.25" x14ac:dyDescent="0.25">
      <c r="B697" s="2"/>
    </row>
    <row r="698" spans="2:2" ht="14.25" x14ac:dyDescent="0.25">
      <c r="B698" s="2"/>
    </row>
    <row r="699" spans="2:2" ht="14.25" x14ac:dyDescent="0.25">
      <c r="B699" s="2"/>
    </row>
    <row r="700" spans="2:2" ht="14.25" x14ac:dyDescent="0.25">
      <c r="B700" s="2"/>
    </row>
    <row r="701" spans="2:2" ht="14.25" x14ac:dyDescent="0.25">
      <c r="B701" s="2"/>
    </row>
    <row r="702" spans="2:2" ht="14.25" x14ac:dyDescent="0.25">
      <c r="B702" s="2"/>
    </row>
    <row r="703" spans="2:2" ht="14.25" x14ac:dyDescent="0.25">
      <c r="B703" s="2"/>
    </row>
    <row r="704" spans="2:2" ht="14.25" x14ac:dyDescent="0.25">
      <c r="B704" s="2"/>
    </row>
    <row r="705" spans="2:2" ht="14.25" x14ac:dyDescent="0.25">
      <c r="B705" s="2"/>
    </row>
    <row r="706" spans="2:2" ht="14.25" x14ac:dyDescent="0.25">
      <c r="B706" s="2"/>
    </row>
    <row r="707" spans="2:2" ht="14.25" x14ac:dyDescent="0.25">
      <c r="B707" s="2"/>
    </row>
    <row r="708" spans="2:2" ht="14.25" x14ac:dyDescent="0.25">
      <c r="B708" s="2"/>
    </row>
    <row r="709" spans="2:2" ht="14.25" x14ac:dyDescent="0.25">
      <c r="B709" s="2"/>
    </row>
    <row r="710" spans="2:2" ht="14.25" x14ac:dyDescent="0.25">
      <c r="B710" s="2"/>
    </row>
    <row r="711" spans="2:2" ht="14.25" x14ac:dyDescent="0.25">
      <c r="B711" s="2"/>
    </row>
    <row r="712" spans="2:2" ht="14.25" x14ac:dyDescent="0.25">
      <c r="B712" s="2"/>
    </row>
    <row r="713" spans="2:2" ht="14.25" x14ac:dyDescent="0.25">
      <c r="B713" s="2"/>
    </row>
    <row r="714" spans="2:2" ht="14.25" x14ac:dyDescent="0.25">
      <c r="B714" s="2"/>
    </row>
    <row r="715" spans="2:2" ht="14.25" x14ac:dyDescent="0.25">
      <c r="B715" s="2"/>
    </row>
    <row r="716" spans="2:2" ht="14.25" x14ac:dyDescent="0.25">
      <c r="B716" s="2"/>
    </row>
    <row r="717" spans="2:2" ht="14.25" x14ac:dyDescent="0.25">
      <c r="B717" s="2"/>
    </row>
    <row r="718" spans="2:2" ht="14.25" x14ac:dyDescent="0.25">
      <c r="B718" s="2"/>
    </row>
    <row r="719" spans="2:2" ht="14.25" x14ac:dyDescent="0.25">
      <c r="B719" s="2"/>
    </row>
    <row r="720" spans="2:2" ht="14.25" x14ac:dyDescent="0.25">
      <c r="B720" s="2"/>
    </row>
    <row r="721" spans="2:2" ht="14.25" x14ac:dyDescent="0.25">
      <c r="B721" s="2"/>
    </row>
    <row r="722" spans="2:2" ht="14.25" x14ac:dyDescent="0.25">
      <c r="B722" s="2"/>
    </row>
    <row r="723" spans="2:2" ht="14.25" x14ac:dyDescent="0.25">
      <c r="B723" s="2"/>
    </row>
    <row r="724" spans="2:2" ht="14.25" x14ac:dyDescent="0.25">
      <c r="B724" s="2"/>
    </row>
    <row r="725" spans="2:2" ht="14.25" x14ac:dyDescent="0.25">
      <c r="B725" s="2"/>
    </row>
    <row r="726" spans="2:2" ht="14.25" x14ac:dyDescent="0.25">
      <c r="B726" s="2"/>
    </row>
    <row r="727" spans="2:2" ht="14.25" x14ac:dyDescent="0.25">
      <c r="B727" s="2"/>
    </row>
    <row r="728" spans="2:2" ht="14.25" x14ac:dyDescent="0.25">
      <c r="B728" s="2"/>
    </row>
    <row r="729" spans="2:2" ht="14.25" x14ac:dyDescent="0.25">
      <c r="B729" s="2"/>
    </row>
    <row r="730" spans="2:2" ht="14.25" x14ac:dyDescent="0.25">
      <c r="B730" s="2"/>
    </row>
    <row r="731" spans="2:2" ht="14.25" x14ac:dyDescent="0.25">
      <c r="B731" s="2"/>
    </row>
    <row r="732" spans="2:2" ht="14.25" x14ac:dyDescent="0.25">
      <c r="B732" s="2"/>
    </row>
    <row r="733" spans="2:2" ht="14.25" x14ac:dyDescent="0.25">
      <c r="B733" s="2"/>
    </row>
    <row r="734" spans="2:2" ht="14.25" x14ac:dyDescent="0.25">
      <c r="B734" s="2"/>
    </row>
    <row r="735" spans="2:2" ht="14.25" x14ac:dyDescent="0.25">
      <c r="B735" s="2"/>
    </row>
    <row r="736" spans="2:2" ht="14.25" x14ac:dyDescent="0.25">
      <c r="B736" s="2"/>
    </row>
    <row r="737" spans="2:2" ht="14.25" x14ac:dyDescent="0.25">
      <c r="B737" s="2"/>
    </row>
    <row r="738" spans="2:2" ht="14.25" x14ac:dyDescent="0.25">
      <c r="B738" s="2"/>
    </row>
    <row r="739" spans="2:2" ht="14.25" x14ac:dyDescent="0.25">
      <c r="B739" s="2"/>
    </row>
    <row r="740" spans="2:2" ht="14.25" x14ac:dyDescent="0.25">
      <c r="B740" s="2"/>
    </row>
    <row r="741" spans="2:2" ht="14.25" x14ac:dyDescent="0.25">
      <c r="B741" s="2"/>
    </row>
    <row r="742" spans="2:2" ht="14.25" x14ac:dyDescent="0.25">
      <c r="B742" s="2"/>
    </row>
    <row r="743" spans="2:2" ht="14.25" x14ac:dyDescent="0.25">
      <c r="B743" s="2"/>
    </row>
    <row r="744" spans="2:2" ht="14.25" x14ac:dyDescent="0.25">
      <c r="B744" s="2"/>
    </row>
    <row r="745" spans="2:2" ht="14.25" x14ac:dyDescent="0.25">
      <c r="B745" s="2"/>
    </row>
    <row r="746" spans="2:2" ht="14.25" x14ac:dyDescent="0.25">
      <c r="B746" s="2"/>
    </row>
    <row r="747" spans="2:2" ht="14.25" x14ac:dyDescent="0.25">
      <c r="B747" s="2"/>
    </row>
    <row r="748" spans="2:2" ht="14.25" x14ac:dyDescent="0.25">
      <c r="B748" s="2"/>
    </row>
    <row r="749" spans="2:2" ht="14.25" x14ac:dyDescent="0.25">
      <c r="B749" s="2"/>
    </row>
    <row r="750" spans="2:2" ht="14.25" x14ac:dyDescent="0.25">
      <c r="B750" s="2"/>
    </row>
    <row r="751" spans="2:2" ht="14.25" x14ac:dyDescent="0.25">
      <c r="B751" s="2"/>
    </row>
    <row r="752" spans="2:2" ht="14.25" x14ac:dyDescent="0.25">
      <c r="B752" s="2"/>
    </row>
    <row r="753" spans="2:2" ht="14.25" x14ac:dyDescent="0.25">
      <c r="B753" s="2"/>
    </row>
    <row r="754" spans="2:2" ht="14.25" x14ac:dyDescent="0.25">
      <c r="B754" s="2"/>
    </row>
    <row r="755" spans="2:2" ht="14.25" x14ac:dyDescent="0.25">
      <c r="B755" s="2"/>
    </row>
    <row r="756" spans="2:2" ht="14.25" x14ac:dyDescent="0.25">
      <c r="B756" s="2"/>
    </row>
    <row r="757" spans="2:2" ht="14.25" x14ac:dyDescent="0.25">
      <c r="B757" s="2"/>
    </row>
    <row r="758" spans="2:2" ht="14.25" x14ac:dyDescent="0.25">
      <c r="B758" s="2"/>
    </row>
    <row r="759" spans="2:2" ht="14.25" x14ac:dyDescent="0.25">
      <c r="B759" s="2"/>
    </row>
    <row r="760" spans="2:2" ht="14.25" x14ac:dyDescent="0.25">
      <c r="B760" s="2"/>
    </row>
    <row r="761" spans="2:2" ht="14.25" x14ac:dyDescent="0.25">
      <c r="B761" s="2"/>
    </row>
    <row r="762" spans="2:2" ht="14.25" x14ac:dyDescent="0.25">
      <c r="B762" s="2"/>
    </row>
    <row r="763" spans="2:2" ht="14.25" x14ac:dyDescent="0.25">
      <c r="B763" s="2"/>
    </row>
    <row r="764" spans="2:2" ht="14.25" x14ac:dyDescent="0.25">
      <c r="B764" s="2"/>
    </row>
    <row r="765" spans="2:2" ht="14.25" x14ac:dyDescent="0.25">
      <c r="B765" s="2"/>
    </row>
    <row r="766" spans="2:2" ht="14.25" x14ac:dyDescent="0.25">
      <c r="B766" s="2"/>
    </row>
    <row r="767" spans="2:2" ht="14.25" x14ac:dyDescent="0.25">
      <c r="B767" s="2"/>
    </row>
    <row r="768" spans="2:2" ht="14.25" x14ac:dyDescent="0.25">
      <c r="B768" s="2"/>
    </row>
    <row r="769" spans="2:2" ht="14.25" x14ac:dyDescent="0.25">
      <c r="B769" s="2"/>
    </row>
    <row r="770" spans="2:2" ht="14.25" x14ac:dyDescent="0.25">
      <c r="B770" s="2"/>
    </row>
    <row r="771" spans="2:2" ht="14.25" x14ac:dyDescent="0.25">
      <c r="B771" s="2"/>
    </row>
    <row r="772" spans="2:2" ht="14.25" x14ac:dyDescent="0.25">
      <c r="B772" s="2"/>
    </row>
    <row r="773" spans="2:2" ht="14.25" x14ac:dyDescent="0.25">
      <c r="B773" s="2"/>
    </row>
    <row r="774" spans="2:2" ht="14.25" x14ac:dyDescent="0.25">
      <c r="B774" s="2"/>
    </row>
    <row r="775" spans="2:2" ht="14.25" x14ac:dyDescent="0.25">
      <c r="B775" s="2"/>
    </row>
    <row r="776" spans="2:2" ht="14.25" x14ac:dyDescent="0.25">
      <c r="B776" s="2"/>
    </row>
    <row r="777" spans="2:2" ht="14.25" x14ac:dyDescent="0.25">
      <c r="B777" s="2"/>
    </row>
    <row r="778" spans="2:2" ht="14.25" x14ac:dyDescent="0.25">
      <c r="B778" s="2"/>
    </row>
    <row r="779" spans="2:2" ht="14.25" x14ac:dyDescent="0.25">
      <c r="B779" s="2"/>
    </row>
    <row r="780" spans="2:2" ht="14.25" x14ac:dyDescent="0.25">
      <c r="B780" s="2"/>
    </row>
    <row r="781" spans="2:2" ht="14.25" x14ac:dyDescent="0.25">
      <c r="B781" s="2"/>
    </row>
    <row r="782" spans="2:2" ht="14.25" x14ac:dyDescent="0.25">
      <c r="B782" s="2"/>
    </row>
    <row r="783" spans="2:2" ht="14.25" x14ac:dyDescent="0.25">
      <c r="B783" s="2"/>
    </row>
    <row r="784" spans="2:2" ht="14.25" x14ac:dyDescent="0.25">
      <c r="B784" s="2"/>
    </row>
    <row r="785" spans="2:2" ht="14.25" x14ac:dyDescent="0.25">
      <c r="B785" s="2"/>
    </row>
    <row r="786" spans="2:2" ht="14.25" x14ac:dyDescent="0.25">
      <c r="B786" s="2"/>
    </row>
    <row r="787" spans="2:2" ht="14.25" x14ac:dyDescent="0.25">
      <c r="B787" s="2"/>
    </row>
    <row r="788" spans="2:2" ht="14.25" x14ac:dyDescent="0.25">
      <c r="B788" s="2"/>
    </row>
    <row r="789" spans="2:2" ht="14.25" x14ac:dyDescent="0.25">
      <c r="B789" s="2"/>
    </row>
    <row r="790" spans="2:2" ht="14.25" x14ac:dyDescent="0.25">
      <c r="B790" s="2"/>
    </row>
    <row r="791" spans="2:2" ht="14.25" x14ac:dyDescent="0.25">
      <c r="B791" s="2"/>
    </row>
    <row r="792" spans="2:2" ht="14.25" x14ac:dyDescent="0.25">
      <c r="B792" s="2"/>
    </row>
    <row r="793" spans="2:2" ht="14.25" x14ac:dyDescent="0.25">
      <c r="B793" s="2"/>
    </row>
    <row r="794" spans="2:2" ht="14.25" x14ac:dyDescent="0.25">
      <c r="B794" s="2"/>
    </row>
    <row r="795" spans="2:2" ht="14.25" x14ac:dyDescent="0.25">
      <c r="B795" s="2"/>
    </row>
    <row r="796" spans="2:2" ht="14.25" x14ac:dyDescent="0.25">
      <c r="B796" s="2"/>
    </row>
    <row r="797" spans="2:2" ht="14.25" x14ac:dyDescent="0.25">
      <c r="B797" s="2"/>
    </row>
    <row r="798" spans="2:2" ht="14.25" x14ac:dyDescent="0.25">
      <c r="B798" s="2"/>
    </row>
    <row r="799" spans="2:2" ht="14.25" x14ac:dyDescent="0.25">
      <c r="B799" s="2"/>
    </row>
    <row r="800" spans="2:2" ht="14.25" x14ac:dyDescent="0.25">
      <c r="B800" s="2"/>
    </row>
    <row r="801" spans="2:2" ht="14.25" x14ac:dyDescent="0.25">
      <c r="B801" s="2"/>
    </row>
    <row r="802" spans="2:2" ht="14.25" x14ac:dyDescent="0.25">
      <c r="B802" s="2"/>
    </row>
    <row r="803" spans="2:2" ht="14.25" x14ac:dyDescent="0.25">
      <c r="B803" s="2"/>
    </row>
    <row r="804" spans="2:2" ht="14.25" x14ac:dyDescent="0.25">
      <c r="B804" s="2"/>
    </row>
    <row r="805" spans="2:2" ht="14.25" x14ac:dyDescent="0.25">
      <c r="B805" s="2"/>
    </row>
    <row r="806" spans="2:2" ht="14.25" x14ac:dyDescent="0.25">
      <c r="B806" s="2"/>
    </row>
    <row r="807" spans="2:2" ht="14.25" x14ac:dyDescent="0.25">
      <c r="B807" s="2"/>
    </row>
    <row r="808" spans="2:2" ht="14.25" x14ac:dyDescent="0.25">
      <c r="B808" s="2"/>
    </row>
    <row r="809" spans="2:2" ht="14.25" x14ac:dyDescent="0.25">
      <c r="B809" s="2"/>
    </row>
    <row r="810" spans="2:2" ht="14.25" x14ac:dyDescent="0.25">
      <c r="B810" s="2"/>
    </row>
    <row r="811" spans="2:2" ht="14.25" x14ac:dyDescent="0.25">
      <c r="B811" s="2"/>
    </row>
    <row r="812" spans="2:2" ht="14.25" x14ac:dyDescent="0.25">
      <c r="B812" s="2"/>
    </row>
    <row r="813" spans="2:2" ht="14.25" x14ac:dyDescent="0.25">
      <c r="B813" s="2"/>
    </row>
    <row r="814" spans="2:2" ht="14.25" x14ac:dyDescent="0.25">
      <c r="B814" s="2"/>
    </row>
    <row r="815" spans="2:2" ht="14.25" x14ac:dyDescent="0.25">
      <c r="B815" s="2"/>
    </row>
    <row r="816" spans="2:2" ht="14.25" x14ac:dyDescent="0.25">
      <c r="B816" s="2"/>
    </row>
    <row r="817" spans="2:2" ht="14.25" x14ac:dyDescent="0.25">
      <c r="B817" s="2"/>
    </row>
    <row r="818" spans="2:2" ht="14.25" x14ac:dyDescent="0.25">
      <c r="B818" s="2"/>
    </row>
    <row r="819" spans="2:2" ht="14.25" x14ac:dyDescent="0.25">
      <c r="B819" s="2"/>
    </row>
    <row r="820" spans="2:2" ht="14.25" x14ac:dyDescent="0.25">
      <c r="B820" s="2"/>
    </row>
    <row r="821" spans="2:2" ht="14.25" x14ac:dyDescent="0.25">
      <c r="B821" s="2"/>
    </row>
    <row r="822" spans="2:2" ht="14.25" x14ac:dyDescent="0.25">
      <c r="B822" s="2"/>
    </row>
    <row r="823" spans="2:2" ht="14.25" x14ac:dyDescent="0.25">
      <c r="B823" s="2"/>
    </row>
    <row r="824" spans="2:2" ht="14.25" x14ac:dyDescent="0.25">
      <c r="B824" s="2"/>
    </row>
    <row r="825" spans="2:2" ht="14.25" x14ac:dyDescent="0.25">
      <c r="B825" s="2"/>
    </row>
    <row r="826" spans="2:2" ht="14.25" x14ac:dyDescent="0.25">
      <c r="B826" s="2"/>
    </row>
    <row r="827" spans="2:2" ht="14.25" x14ac:dyDescent="0.25">
      <c r="B827" s="2"/>
    </row>
    <row r="828" spans="2:2" ht="14.25" x14ac:dyDescent="0.25">
      <c r="B828" s="2"/>
    </row>
    <row r="829" spans="2:2" ht="14.25" x14ac:dyDescent="0.25">
      <c r="B829" s="2"/>
    </row>
    <row r="830" spans="2:2" ht="14.25" x14ac:dyDescent="0.25">
      <c r="B830" s="2"/>
    </row>
    <row r="831" spans="2:2" ht="14.25" x14ac:dyDescent="0.25">
      <c r="B831" s="2"/>
    </row>
    <row r="832" spans="2:2" ht="14.25" x14ac:dyDescent="0.25">
      <c r="B832" s="2"/>
    </row>
    <row r="833" spans="2:2" ht="14.25" x14ac:dyDescent="0.25">
      <c r="B833" s="2"/>
    </row>
    <row r="834" spans="2:2" ht="14.25" x14ac:dyDescent="0.25">
      <c r="B834" s="2"/>
    </row>
    <row r="835" spans="2:2" ht="14.25" x14ac:dyDescent="0.25">
      <c r="B835" s="2"/>
    </row>
    <row r="836" spans="2:2" ht="14.25" x14ac:dyDescent="0.25">
      <c r="B836" s="2"/>
    </row>
    <row r="837" spans="2:2" ht="14.25" x14ac:dyDescent="0.25">
      <c r="B837" s="2"/>
    </row>
    <row r="838" spans="2:2" ht="14.25" x14ac:dyDescent="0.25">
      <c r="B838" s="2"/>
    </row>
    <row r="839" spans="2:2" ht="14.25" x14ac:dyDescent="0.25">
      <c r="B839" s="2"/>
    </row>
    <row r="840" spans="2:2" ht="14.25" x14ac:dyDescent="0.25">
      <c r="B840" s="2"/>
    </row>
    <row r="841" spans="2:2" ht="14.25" x14ac:dyDescent="0.25">
      <c r="B841" s="2"/>
    </row>
    <row r="842" spans="2:2" ht="14.25" x14ac:dyDescent="0.25">
      <c r="B842" s="2"/>
    </row>
    <row r="843" spans="2:2" ht="14.25" x14ac:dyDescent="0.25">
      <c r="B843" s="2"/>
    </row>
    <row r="844" spans="2:2" ht="14.25" x14ac:dyDescent="0.25">
      <c r="B844" s="2"/>
    </row>
    <row r="845" spans="2:2" ht="14.25" x14ac:dyDescent="0.25">
      <c r="B845" s="2"/>
    </row>
    <row r="846" spans="2:2" ht="14.25" x14ac:dyDescent="0.25">
      <c r="B846" s="2"/>
    </row>
    <row r="847" spans="2:2" ht="14.25" x14ac:dyDescent="0.25">
      <c r="B847" s="2"/>
    </row>
    <row r="848" spans="2:2" ht="14.25" x14ac:dyDescent="0.25">
      <c r="B848" s="2"/>
    </row>
    <row r="849" spans="2:2" ht="14.25" x14ac:dyDescent="0.25">
      <c r="B849" s="2"/>
    </row>
    <row r="850" spans="2:2" ht="14.25" x14ac:dyDescent="0.25">
      <c r="B850" s="2"/>
    </row>
    <row r="851" spans="2:2" ht="14.25" x14ac:dyDescent="0.25">
      <c r="B851" s="2"/>
    </row>
    <row r="852" spans="2:2" ht="14.25" x14ac:dyDescent="0.25">
      <c r="B852" s="2"/>
    </row>
    <row r="853" spans="2:2" ht="14.25" x14ac:dyDescent="0.25">
      <c r="B853" s="2"/>
    </row>
    <row r="854" spans="2:2" ht="14.25" x14ac:dyDescent="0.25">
      <c r="B854" s="2"/>
    </row>
    <row r="855" spans="2:2" ht="14.25" x14ac:dyDescent="0.25">
      <c r="B855" s="2"/>
    </row>
    <row r="856" spans="2:2" ht="14.25" x14ac:dyDescent="0.25">
      <c r="B856" s="2"/>
    </row>
    <row r="857" spans="2:2" ht="14.25" x14ac:dyDescent="0.25">
      <c r="B857" s="2"/>
    </row>
    <row r="858" spans="2:2" ht="14.25" x14ac:dyDescent="0.25">
      <c r="B858" s="2"/>
    </row>
    <row r="859" spans="2:2" ht="14.25" x14ac:dyDescent="0.25">
      <c r="B859" s="2"/>
    </row>
    <row r="860" spans="2:2" ht="14.25" x14ac:dyDescent="0.25">
      <c r="B860" s="2"/>
    </row>
    <row r="861" spans="2:2" ht="14.25" x14ac:dyDescent="0.25">
      <c r="B861" s="2"/>
    </row>
    <row r="862" spans="2:2" ht="14.25" x14ac:dyDescent="0.25">
      <c r="B862" s="2"/>
    </row>
    <row r="863" spans="2:2" ht="14.25" x14ac:dyDescent="0.25">
      <c r="B863" s="2"/>
    </row>
    <row r="864" spans="2:2" ht="14.25" x14ac:dyDescent="0.25">
      <c r="B864" s="2"/>
    </row>
    <row r="865" spans="2:2" ht="14.25" x14ac:dyDescent="0.25">
      <c r="B865" s="2"/>
    </row>
    <row r="866" spans="2:2" ht="14.25" x14ac:dyDescent="0.25">
      <c r="B866" s="2"/>
    </row>
    <row r="867" spans="2:2" ht="14.25" x14ac:dyDescent="0.25">
      <c r="B867" s="2"/>
    </row>
    <row r="868" spans="2:2" ht="14.25" x14ac:dyDescent="0.25">
      <c r="B868" s="2"/>
    </row>
    <row r="869" spans="2:2" ht="14.25" x14ac:dyDescent="0.25">
      <c r="B869" s="2"/>
    </row>
    <row r="870" spans="2:2" ht="14.25" x14ac:dyDescent="0.25">
      <c r="B870" s="2"/>
    </row>
    <row r="871" spans="2:2" ht="14.25" x14ac:dyDescent="0.25">
      <c r="B871" s="2"/>
    </row>
    <row r="872" spans="2:2" ht="14.25" x14ac:dyDescent="0.25">
      <c r="B872" s="2"/>
    </row>
    <row r="873" spans="2:2" ht="14.25" x14ac:dyDescent="0.25">
      <c r="B873" s="2"/>
    </row>
    <row r="874" spans="2:2" ht="14.25" x14ac:dyDescent="0.25">
      <c r="B874" s="2"/>
    </row>
    <row r="875" spans="2:2" ht="14.25" x14ac:dyDescent="0.25">
      <c r="B875" s="2"/>
    </row>
    <row r="876" spans="2:2" ht="14.25" x14ac:dyDescent="0.25">
      <c r="B876" s="2"/>
    </row>
    <row r="877" spans="2:2" ht="14.25" x14ac:dyDescent="0.25">
      <c r="B877" s="2"/>
    </row>
    <row r="878" spans="2:2" ht="14.25" x14ac:dyDescent="0.25">
      <c r="B878" s="2"/>
    </row>
    <row r="879" spans="2:2" ht="14.25" x14ac:dyDescent="0.25">
      <c r="B879" s="2"/>
    </row>
    <row r="880" spans="2:2" ht="14.25" x14ac:dyDescent="0.25">
      <c r="B880" s="2"/>
    </row>
    <row r="881" spans="2:2" ht="14.25" x14ac:dyDescent="0.25">
      <c r="B881" s="2"/>
    </row>
    <row r="882" spans="2:2" ht="14.25" x14ac:dyDescent="0.25">
      <c r="B882" s="2"/>
    </row>
    <row r="883" spans="2:2" ht="14.25" x14ac:dyDescent="0.25">
      <c r="B883" s="2"/>
    </row>
    <row r="884" spans="2:2" ht="14.25" x14ac:dyDescent="0.25">
      <c r="B884" s="2"/>
    </row>
    <row r="885" spans="2:2" ht="14.25" x14ac:dyDescent="0.25">
      <c r="B885" s="2"/>
    </row>
    <row r="886" spans="2:2" ht="14.25" x14ac:dyDescent="0.25">
      <c r="B886" s="2"/>
    </row>
    <row r="887" spans="2:2" ht="14.25" x14ac:dyDescent="0.25">
      <c r="B887" s="2"/>
    </row>
    <row r="888" spans="2:2" ht="14.25" x14ac:dyDescent="0.25">
      <c r="B888" s="2"/>
    </row>
    <row r="889" spans="2:2" ht="14.25" x14ac:dyDescent="0.25">
      <c r="B889" s="2"/>
    </row>
    <row r="890" spans="2:2" ht="14.25" x14ac:dyDescent="0.25">
      <c r="B890" s="2"/>
    </row>
    <row r="891" spans="2:2" ht="14.25" x14ac:dyDescent="0.25">
      <c r="B891" s="2"/>
    </row>
    <row r="892" spans="2:2" ht="14.25" x14ac:dyDescent="0.25">
      <c r="B892" s="2"/>
    </row>
    <row r="893" spans="2:2" ht="14.25" x14ac:dyDescent="0.25">
      <c r="B893" s="2"/>
    </row>
    <row r="894" spans="2:2" ht="14.25" x14ac:dyDescent="0.25">
      <c r="B894" s="2"/>
    </row>
    <row r="895" spans="2:2" ht="14.25" x14ac:dyDescent="0.25">
      <c r="B895" s="2"/>
    </row>
    <row r="896" spans="2:2" ht="14.25" x14ac:dyDescent="0.25">
      <c r="B896" s="2"/>
    </row>
    <row r="897" spans="2:2" ht="14.25" x14ac:dyDescent="0.25">
      <c r="B897" s="2"/>
    </row>
    <row r="898" spans="2:2" ht="14.25" x14ac:dyDescent="0.25">
      <c r="B898" s="2"/>
    </row>
    <row r="899" spans="2:2" ht="14.25" x14ac:dyDescent="0.25">
      <c r="B899" s="2"/>
    </row>
    <row r="900" spans="2:2" ht="14.25" x14ac:dyDescent="0.25">
      <c r="B900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7BBB9-53C8-4C88-AC52-4E9CAEC4508A}">
  <dimension ref="A2:B10"/>
  <sheetViews>
    <sheetView tabSelected="1" workbookViewId="0">
      <selection activeCell="C10" sqref="C10"/>
    </sheetView>
  </sheetViews>
  <sheetFormatPr defaultRowHeight="14.25" x14ac:dyDescent="0.25"/>
  <cols>
    <col min="1" max="1" width="21.140625" customWidth="1"/>
    <col min="2" max="2" width="15.5703125" style="3" customWidth="1"/>
    <col min="3" max="3" width="25.42578125" customWidth="1"/>
  </cols>
  <sheetData>
    <row r="2" spans="1:2" x14ac:dyDescent="0.25">
      <c r="B2" s="3">
        <v>7000000</v>
      </c>
    </row>
    <row r="3" spans="1:2" x14ac:dyDescent="0.25">
      <c r="A3" t="s">
        <v>150</v>
      </c>
      <c r="B3" s="3">
        <f>7.5%*B2</f>
        <v>525000</v>
      </c>
    </row>
    <row r="4" spans="1:2" x14ac:dyDescent="0.25">
      <c r="A4" t="s">
        <v>151</v>
      </c>
      <c r="B4" s="3">
        <f>5%*B2</f>
        <v>350000</v>
      </c>
    </row>
    <row r="5" spans="1:2" x14ac:dyDescent="0.25">
      <c r="A5" t="s">
        <v>152</v>
      </c>
      <c r="B5" s="3">
        <f>2.5%*B2</f>
        <v>175000</v>
      </c>
    </row>
    <row r="6" spans="1:2" x14ac:dyDescent="0.25">
      <c r="A6" t="s">
        <v>153</v>
      </c>
      <c r="B6" s="3">
        <f>1%*B2</f>
        <v>70000</v>
      </c>
    </row>
    <row r="7" spans="1:2" x14ac:dyDescent="0.25">
      <c r="A7" t="s">
        <v>154</v>
      </c>
      <c r="B7" s="3">
        <f>1%*B2</f>
        <v>70000</v>
      </c>
    </row>
    <row r="8" spans="1:2" x14ac:dyDescent="0.25">
      <c r="A8" t="s">
        <v>155</v>
      </c>
      <c r="B8" s="3">
        <f>0.25%*B2</f>
        <v>17500</v>
      </c>
    </row>
    <row r="9" spans="1:2" x14ac:dyDescent="0.25">
      <c r="A9" t="s">
        <v>156</v>
      </c>
      <c r="B9" s="3">
        <f>0.6%*B2</f>
        <v>42000</v>
      </c>
    </row>
    <row r="10" spans="1:2" x14ac:dyDescent="0.25">
      <c r="B10" s="3">
        <f>SUM(B2:B9)</f>
        <v>8249500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</dc:creator>
  <cp:lastModifiedBy>STANLEY</cp:lastModifiedBy>
  <dcterms:created xsi:type="dcterms:W3CDTF">2024-06-27T09:09:40Z</dcterms:created>
  <dcterms:modified xsi:type="dcterms:W3CDTF">2025-10-26T13:02:54Z</dcterms:modified>
</cp:coreProperties>
</file>